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ifs_vnx\Informacion Publica\Administrativo\ADMINISTRATIVO AÑO 2025\ARTICULO 33 DECRETO 36-2024 LEY DEL PRESUPUESTO\ABRIL 2025\"/>
    </mc:Choice>
  </mc:AlternateContent>
  <bookViews>
    <workbookView xWindow="0" yWindow="0" windowWidth="19200" windowHeight="11490"/>
  </bookViews>
  <sheets>
    <sheet name="Hoja1" sheetId="1" r:id="rId1"/>
  </sheets>
  <definedNames>
    <definedName name="__xlnm_Print_Area" localSheetId="0">Hoja1!$A$1:$H$6</definedName>
    <definedName name="__xlnm_Print_Titles" localSheetId="0">Hoja1!$1:$6</definedName>
    <definedName name="_xlnm.Print_Area" localSheetId="0">Hoja1!$A$1:$I$99</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I94" i="1" l="1"/>
  <c r="H94" i="1"/>
  <c r="H87" i="1"/>
  <c r="I87" i="1"/>
  <c r="I78" i="1"/>
  <c r="H78" i="1"/>
  <c r="I57" i="1"/>
  <c r="H57" i="1"/>
  <c r="I54" i="1"/>
  <c r="H54" i="1"/>
  <c r="I49" i="1"/>
  <c r="H49" i="1"/>
  <c r="I39" i="1"/>
  <c r="H39" i="1"/>
  <c r="I36" i="1"/>
  <c r="H36" i="1"/>
  <c r="I27" i="1"/>
  <c r="H27" i="1"/>
  <c r="I23" i="1"/>
  <c r="H23" i="1"/>
  <c r="I21" i="1"/>
  <c r="H21" i="1"/>
  <c r="I17" i="1"/>
  <c r="H17" i="1"/>
  <c r="I15" i="1"/>
  <c r="H15" i="1"/>
  <c r="I98" i="1"/>
  <c r="H98" i="1"/>
  <c r="I96" i="1"/>
  <c r="H96" i="1"/>
  <c r="I91" i="1"/>
  <c r="H91" i="1"/>
  <c r="I89" i="1"/>
  <c r="H89" i="1"/>
  <c r="I82" i="1"/>
  <c r="H82" i="1"/>
  <c r="I80" i="1"/>
  <c r="H80" i="1"/>
  <c r="I73" i="1"/>
  <c r="H73" i="1"/>
  <c r="I71" i="1"/>
  <c r="H71" i="1"/>
  <c r="I69" i="1"/>
  <c r="H69" i="1"/>
  <c r="I67" i="1"/>
  <c r="H67" i="1"/>
  <c r="I65" i="1"/>
  <c r="H65" i="1"/>
  <c r="I63" i="1"/>
  <c r="H63" i="1"/>
  <c r="I61" i="1"/>
  <c r="H61" i="1"/>
  <c r="I59" i="1"/>
  <c r="H59" i="1"/>
  <c r="I51" i="1"/>
  <c r="H51" i="1"/>
  <c r="I45" i="1"/>
  <c r="H45" i="1"/>
  <c r="I43" i="1"/>
  <c r="H43" i="1"/>
  <c r="I41" i="1"/>
  <c r="H41" i="1"/>
  <c r="I33" i="1"/>
  <c r="H33" i="1"/>
  <c r="I31" i="1"/>
  <c r="H31" i="1"/>
  <c r="I29" i="1"/>
  <c r="H29" i="1"/>
  <c r="I13" i="1"/>
  <c r="I101" i="1" s="1"/>
  <c r="H13" i="1"/>
  <c r="H101" i="1" s="1"/>
</calcChain>
</file>

<file path=xl/sharedStrings.xml><?xml version="1.0" encoding="utf-8"?>
<sst xmlns="http://schemas.openxmlformats.org/spreadsheetml/2006/main" count="579" uniqueCount="213">
  <si>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</si>
  <si>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</si>
  <si>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</si>
  <si>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</si>
  <si>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</si>
  <si>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</si>
  <si>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</si>
  <si>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</si>
  <si>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</si>
  <si>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</si>
  <si>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</si>
  <si>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</si>
  <si>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330388</t>
  </si>
  <si>
    <t>CREDITO HIPOTECARIO NACIONAL DE GUATEMALA</t>
  </si>
  <si>
    <t>Resultado global</t>
  </si>
  <si>
    <t>LEY DEL PRESUPUESTO GENERAL DE INGRESOS Y EGRESOS DEL ESTADO PARA EL EJERCICIO FISCAL DOS MIL VEINTICINCO – DECRETO 36-2024, ARTICULO 33</t>
  </si>
  <si>
    <t>25018760</t>
  </si>
  <si>
    <t>INTELIDENT, SOCIEDAD ANONIMA</t>
  </si>
  <si>
    <t>120298384</t>
  </si>
  <si>
    <t>COMERCIALIZADORA DE PRODUCTOS FRESCOS P&amp;D , SOCIEDAD ANÓNIMA</t>
  </si>
  <si>
    <t>332917</t>
  </si>
  <si>
    <t>COFIÑO STAHL Y COMPAÑIA SOCIEDAD ANONIMA</t>
  </si>
  <si>
    <t>1236701K</t>
  </si>
  <si>
    <t>RUEDA,ESTRADA,,SOFIA,MERCEDES</t>
  </si>
  <si>
    <t>1045121</t>
  </si>
  <si>
    <t>VITATRAC SOCIEDAD ANONIMA</t>
  </si>
  <si>
    <t>87203065</t>
  </si>
  <si>
    <t>TOC,AJTUM,,MIQUEAS,MARCELINO</t>
  </si>
  <si>
    <t>28155106</t>
  </si>
  <si>
    <t>LA PANERIA SOCIEDAD ANONIMA</t>
  </si>
  <si>
    <t>91454077</t>
  </si>
  <si>
    <t>ANTAÑO MUNDO PAN, SOCIEDAD ANONIMA</t>
  </si>
  <si>
    <t>5040701</t>
  </si>
  <si>
    <t>LLANTAS Y REENCAUCHES SOCIEDAD ANONIMA</t>
  </si>
  <si>
    <t>50819208</t>
  </si>
  <si>
    <t>AUTO DEPOT, SOCIEDAD ANÓNIMA</t>
  </si>
  <si>
    <t>1/04/25</t>
  </si>
  <si>
    <t>E559270941</t>
  </si>
  <si>
    <t>SERVICIO 2KD PARA VEHICULO TIPO PICK UP MODELO 2023 PROPIEDAD DEL IDPP AL SERVICIO DE LA COORDINACION DE EJECUCION QUETZALTENANGO IDPP</t>
  </si>
  <si>
    <t>2/04/25</t>
  </si>
  <si>
    <t>E559362307</t>
  </si>
  <si>
    <t>PAQUETE DE HOJUELAS PARA MIEMBROS DEL CONCEJO DEL IDPP SERVIDAD EN REUNION CELEBRADA EL 27 DE MARZO 2025</t>
  </si>
  <si>
    <t>E559350880</t>
  </si>
  <si>
    <t>SERVICIO MENOR, DE FRENOS Y BATERIA HANKOOK PARA VEHICULO TIPO JEEP LINEA JIMNY MODELO 2014 PROPIEDAD DEL IDPP</t>
  </si>
  <si>
    <t>81539657</t>
  </si>
  <si>
    <t>MULTINEGOCIOS ALLEZA, SOCIEDAD ANONIMA</t>
  </si>
  <si>
    <t>E559352913</t>
  </si>
  <si>
    <t>SUMINISTROS DE OFICINA PARA SER DISTRIBUIDOS A LAS DISTINTAS COORDINACIONES Y UNIDADES DEL IDPP</t>
  </si>
  <si>
    <t>E559363354</t>
  </si>
  <si>
    <t>DESAYUNOS PARA MIEMBROS DEL CONCEJO DEL IDPP Y PERSONAL DE APOYO A SESIÓN, SERVIDOS EN REUNION CELEBRADA EL DIA 27 DE MARZO 2025</t>
  </si>
  <si>
    <t>3/04/25</t>
  </si>
  <si>
    <t>E559421567</t>
  </si>
  <si>
    <t>FIANZA EN CONCEPTO DE GARANTÍA DE PAGO REQUERIDA POR LA EMPRESA ELÉCTRICA DE GUATEMALA, S.A, POR EL SERVICIO BRINDADO DE ENERGÍA ELÉCTRICA DEL CONTRATO NO. 981620 PARA EL EDIFICIO CENTRAL, CON VIGENCIA DEL 04/04/2025 AL 03/04/2026.</t>
  </si>
  <si>
    <t>69723125</t>
  </si>
  <si>
    <t>IMAGINOVA, SOCIEDAD ANONIMA</t>
  </si>
  <si>
    <t>E559420781</t>
  </si>
  <si>
    <t>REFACCIONES PARA MIEMBROS DEL CONCEJO DEL IDPP, PARA SESIÓN LLEVADA A CABO EL DIA 28 DE MARZO 2025</t>
  </si>
  <si>
    <t>76135519</t>
  </si>
  <si>
    <t>SAMAYOA,ARGUETA,,ALEXANDER,</t>
  </si>
  <si>
    <t>E559412967</t>
  </si>
  <si>
    <t>CAJAS DE 25 UNIDADES DE FOLDERS COLGANTES DE VARIOS COLORES, PARA SER DISTRIBUIDAS A LAS DISTINTAS COORDINACIONES Y UNIDADES ADMINISTRATIVAS DEL IDPP</t>
  </si>
  <si>
    <t>76141748</t>
  </si>
  <si>
    <t>LA PANOTECA, SOCIEDAD ANONIMA</t>
  </si>
  <si>
    <t>E559421338</t>
  </si>
  <si>
    <t>BOQUITAS DULCES PARA MIEMBROS DEL CONCEJO DEL IDPP, REUNION CELEBRADA EL 28 DE MARZO 2025</t>
  </si>
  <si>
    <t>4/04/25</t>
  </si>
  <si>
    <t>E559470738</t>
  </si>
  <si>
    <t>SERVICIO MENOR, DE FRENOS Y DE SUSPENCIÓN PARA VEHICULO JEEP LINEA JIMNY JX SUZUKI MOD. 20214 PROPIEDAD DEL IDPP-QUICHE</t>
  </si>
  <si>
    <t>E559447817</t>
  </si>
  <si>
    <t>SELLOS AUTOMATICOS REDONDOS Y RECTANGULARES CON LOGO DEL IDPP PARA USO DE LA DIVISIÓN DE FORTALECIMIENTO INSTITUCIONAL.</t>
  </si>
  <si>
    <t>25515551</t>
  </si>
  <si>
    <t>ALVAREZ,GIRON,,MARIA,ELENA</t>
  </si>
  <si>
    <t>E559479441</t>
  </si>
  <si>
    <t>CAJAS PLÁSTICAS MARCA SPARTAPLAST, PARA SER DISTRIBUIDAS A LAS DISTINTAS COORDINACIONES Y UNIDADES ADMINISTRATIVAS DEL IDPP.</t>
  </si>
  <si>
    <t>81156197</t>
  </si>
  <si>
    <t>CORPORACION NACIONAL PRIME PC, SOCIEDAD ANONIMA</t>
  </si>
  <si>
    <t>E559476884</t>
  </si>
  <si>
    <t>TONER MARCA HP, PARA SER DISTRIBUIDO A LAS DISTINTAS COORDINACIONES Y UNIDADES ADMINISTRATIVAS DEL IDPP.</t>
  </si>
  <si>
    <t>E559477791</t>
  </si>
  <si>
    <t>INSUMOS DE LIBRERÍA, PARA SER DISTRIBUIDOS A LAS DISTINTAS COORDINACIONES Y UNIDADES ADMINISTRATIVAS DEL IDPP.</t>
  </si>
  <si>
    <t>E559464002</t>
  </si>
  <si>
    <t>500 BOLSAS DE AZUCAR BLANCA DE 2500 GRAMOS PARA DISTRIBUIR A LAS DISTINTAS COORDINACIONES Y UNIDADES DEL IDPP.</t>
  </si>
  <si>
    <t>7/04/25</t>
  </si>
  <si>
    <t>2512203</t>
  </si>
  <si>
    <t>PAIZ,POSADAS,,LUIS,ARTURO</t>
  </si>
  <si>
    <t>E559554648</t>
  </si>
  <si>
    <t>INSUMOS DE LIMPIEZA PARA SER DISTRIBUIDOS A LAS DISTINTAS COORDINACIONES Y UNIDADES ADMINISTRATIVAS DEL IDPP.</t>
  </si>
  <si>
    <t>E559561407</t>
  </si>
  <si>
    <t>INSUMOS DE LIMPIEZA PARA SER DISTRIBUIDOS A LAS DISTINTAS COORDINACIONES Y UNIDADES ADMINISTRATIVAS DEL IDPP</t>
  </si>
  <si>
    <t>8/04/25</t>
  </si>
  <si>
    <t>3348873</t>
  </si>
  <si>
    <t>VELASQUEZ,ZAPETA,,CECILIA,</t>
  </si>
  <si>
    <t>E559618719</t>
  </si>
  <si>
    <t>INSUMOS DE LIMPIEZA, PARA SER DISTRIBUIDOS A LAS DISTINTAS COORDINACIONES Y UNIDADES ADMINISTRATIVAS DEL IDPP.</t>
  </si>
  <si>
    <t>38231425</t>
  </si>
  <si>
    <t>PAPELERIA ARRIOLA, SOCIEDAD ANONIMA</t>
  </si>
  <si>
    <t>E559620993</t>
  </si>
  <si>
    <t>9/04/25</t>
  </si>
  <si>
    <t>73889342</t>
  </si>
  <si>
    <t>FACELA GUATEMALA, SOCIEDAD ANONIMA</t>
  </si>
  <si>
    <t>E559714440</t>
  </si>
  <si>
    <t>800 CAJAS DE 50 FASTENERS DE METAL, 84 CAJAS DE 12 LAPICES DE MADERA No. 2 TIPO HB, 300 TIJERAS DE METAL DE 6" MANGO PLASTICO.</t>
  </si>
  <si>
    <t>E559716753</t>
  </si>
  <si>
    <t>70 CAJAS DE 100 FOLDERS MANILA TAMAÑO CARTA, 300 CAJAS DE 100 FOLDERS MANILA TAMAÑO OFICIO.</t>
  </si>
  <si>
    <t>10/04/25</t>
  </si>
  <si>
    <t>E559852320</t>
  </si>
  <si>
    <t>24 REFRESCOS Y 24 REFACCIONES PARA PERSONAL CONVOCADO, DOCENTES, APOYO LOGISTICO Y APOYO INFORMATICO DEL IDPP EN LA CAPACITACION DEL DIA 9 DE ABRIL 2025</t>
  </si>
  <si>
    <t>3486303</t>
  </si>
  <si>
    <t>TOC,RENOJ,,CECILIO,</t>
  </si>
  <si>
    <t>E559854641</t>
  </si>
  <si>
    <t>INSUMOS DE LIMPIEZA (CLORO LIQUIDO Y LIMPIAVIDRIOS LIQUIDO)</t>
  </si>
  <si>
    <t>E559801025</t>
  </si>
  <si>
    <t>SUMINISTROS DE OFICINA (CLIPS, BORRADORES, BOLIGRAFOS)</t>
  </si>
  <si>
    <t>92997694</t>
  </si>
  <si>
    <t>ADMINISTRACIÓN DE SERVICIOS DE OUTSOURCING, SOCIEDAD ANÓNIMA</t>
  </si>
  <si>
    <t>E559796587</t>
  </si>
  <si>
    <t>INSUMOS DE LIMPIEZA (INSECTICIDA Y AROMATIZANTES EN PASTILLA PARA BAÑOS)</t>
  </si>
  <si>
    <t>11/04/25</t>
  </si>
  <si>
    <t>E559923805</t>
  </si>
  <si>
    <t>SELLOS AUTOMATICOS DE VARIOS TAMAÑOS (RECIBIDO-FECHADOR, REDONDO, LINEAL) PARA LA COORDINACION DEPARTAMENTAL DEL IDPP</t>
  </si>
  <si>
    <t>43068731</t>
  </si>
  <si>
    <t>SERVICIOS TURISTICOS VALLE SOCIEDAD ANONIMA</t>
  </si>
  <si>
    <t>E559948131</t>
  </si>
  <si>
    <t>50 DESAYUNOS PARA ENTREGAR AL PERSONAL QUE ASISTIRÁ A LA CAPACITACIÓN ÉTICA Y PROTOCOLO A REALIZARSE EL JUEVES 24 DE ABRIL 2025.</t>
  </si>
  <si>
    <t>5498104</t>
  </si>
  <si>
    <t>COMUNICACIONES CELULARES, SOCIEDAD ANONIMA</t>
  </si>
  <si>
    <t>E559906307</t>
  </si>
  <si>
    <t>SERVICIO DE TELEFONÍA MÓVIL QUE INCLUYE 3,000 MINUTOS A OTRAS COMPAÑIAS Y 8,000 MINUTOS A MÓVILES TIGO PARA LA SEDE MUNICIPAL DE VILLA NUEVA, CORRESPONDIENTE DEL 20-12-2024 AL 19-01-2025.</t>
  </si>
  <si>
    <t>14/04/25</t>
  </si>
  <si>
    <t>12341606</t>
  </si>
  <si>
    <t>RODAS,GONZÁLEZ,,CESAR,ESTUARDO</t>
  </si>
  <si>
    <t>E560001207</t>
  </si>
  <si>
    <t>AFICHES DE SERVICIOS DEL IDPP (300 UN.) Y CERO TOLERANCIA A LA CORRUPCIÓN IDPP (400 UN.), PARA SER DISTRIBUIDOS EN SEDES DEL IDPP Y ÓRGANOS JURISDICCIONALES EN LOS DEPARTAMENTOS.</t>
  </si>
  <si>
    <t>22/04/25</t>
  </si>
  <si>
    <t>16895770</t>
  </si>
  <si>
    <t>GRUPO COMUDISA, SOCIEDAD ANONIMA</t>
  </si>
  <si>
    <t>E560304005</t>
  </si>
  <si>
    <t>RADIO TRANSMISORES MARCA MOTOROLA, MODELO R2, PARA PERSONAL DE SEGURIDAD INSTITUCIONAL DEL IDPP. SEGUN PEDIDO PC/2025-135 PRE ORDEN 60213308. INCLUYE 2 MICRÓFONOS Y 2 AUDÍFONOS PARA CADA RADIO TRANSMISOR, PARA USO PERSONAL  DE SEGURIDAD DEL IDPP.</t>
  </si>
  <si>
    <t>E560257473</t>
  </si>
  <si>
    <t>ROLLOS DE PITA PLASTICA DE 1 LIBRA CADA UNO</t>
  </si>
  <si>
    <t>26372983</t>
  </si>
  <si>
    <t>BANCO G &amp; T CONTINENTAL, SOCIEDAD ANONIMA</t>
  </si>
  <si>
    <t>E560264585</t>
  </si>
  <si>
    <t>Cheque de Caja a nombre de Tesorería Nacional Depositos Fondo Común, para traslado de intereses generados en el mes de marzo 2025, de la cuenta No. 39-0018608-1 del IDPP/BCIE-2181.</t>
  </si>
  <si>
    <t>E560260660</t>
  </si>
  <si>
    <t>Cheque de caja a nombre de Dirección General del Diario de Centro América y Tipografía Nacional para publicacion ampliación del presupuesto de Ingresos y Egresos del IDPP.</t>
  </si>
  <si>
    <t>E560263481</t>
  </si>
  <si>
    <t>Comisión por cheque de Caja a nombre de Empresa Eléctrica Municipal de Zacapa, para pago de servicio de energía eléctrica correspondiente al mes de marzo/2025.</t>
  </si>
  <si>
    <t>3635406</t>
  </si>
  <si>
    <t>PÉREZ,LÓPEZ,,MIGUEL,</t>
  </si>
  <si>
    <t>E560264879</t>
  </si>
  <si>
    <t>INSUMOS DE LIMPIEZA (DESINFECTANTE, ESCOBA, ESPOJAS PARA LAVATRASTOS, PALA PLASTICA, CERA LIQUIDA)</t>
  </si>
  <si>
    <t>637672K</t>
  </si>
  <si>
    <t>CONTRALORIA GENERAL DE CUENTAS</t>
  </si>
  <si>
    <t>E560258771</t>
  </si>
  <si>
    <t>Compra de 20 talonarios de 50 recibos cada uno (1,000) de formularios de recibos de Ingresos varios 63-A2 serán utilizadas en el Departamento de Tesorería</t>
  </si>
  <si>
    <t>23/04/25</t>
  </si>
  <si>
    <t>E560331282</t>
  </si>
  <si>
    <t>SERVICIO 3K DEL VEHICULO MICROBUS MODELO 2023 LINEA HI ACE AL SERVICIO DEL DEPARTAMENTO DE TRANSPORTES DEL IDPP.</t>
  </si>
  <si>
    <t>E560333595</t>
  </si>
  <si>
    <t>SERVICIO 3K VEHICULO TIPO MICROBUS LINEA HI ACE MODELO 2023 AL SERVICIO DEL DEPARTAMENTO DE TRANSPORTES DEL IDPP</t>
  </si>
  <si>
    <t>38504847</t>
  </si>
  <si>
    <t>CORPORACION NODUM, SOCIEDAD ANONIMA</t>
  </si>
  <si>
    <t>E560336446</t>
  </si>
  <si>
    <t>SUMINISTROS DESECHABLES (SERVILLETAS DE PAPEL, TENEDORES, CUCHARAS, VASOS Y PLATOS DESECHABLES, Y ATOMIZADORES PLASTICOS)</t>
  </si>
  <si>
    <t>24/04/25</t>
  </si>
  <si>
    <t>E560469497</t>
  </si>
  <si>
    <t>DESODORANTES AMBIENTALES TIPO AEROSOL EN ENVASE DE 400ML.</t>
  </si>
  <si>
    <t>25/04/25</t>
  </si>
  <si>
    <t>E560505728</t>
  </si>
  <si>
    <t>SERVICIO MAYOR Y DE FRENOS PARA VEHICULO TIPO PICK UP HI LUX MODELO 2018. BATERIA MAGNUM.</t>
  </si>
  <si>
    <t>E560510152</t>
  </si>
  <si>
    <t>SERVICIO MAYOR Y DE FRENOS PARA VEHICULO TIPO PICK UP HI LUX MODELO 2018, 4 LLANTAS FIRESTONE Y BATERIA INTERSTATE.</t>
  </si>
  <si>
    <t>28/04/25</t>
  </si>
  <si>
    <t>E560664672</t>
  </si>
  <si>
    <t>CINTAS IMPRESAS CON GANCHO PARA PORTAR EL GAFETE INSTITUCIONAL DEL PERSONAL DEL IDPP.</t>
  </si>
  <si>
    <t>29/04/25</t>
  </si>
  <si>
    <t>E560751125</t>
  </si>
  <si>
    <t>SUMINISTROS DE OFICINA (TAPE DELGADO, CINTA ADHESIVA DE 2")</t>
  </si>
  <si>
    <t>4851498</t>
  </si>
  <si>
    <t>LIBRERIA E IMPRENTA VIVIAN SOCIEDAD ANONIMA</t>
  </si>
  <si>
    <t>E560731531</t>
  </si>
  <si>
    <t>SOBRES MANILA TAMAÑO CARTA Y OFICIO CON MEMBRETE, PARA SER DISTRIBUIDOS A LAS DISTINTAS COORDINACIONES Y UNIDADES ADMINISTRATIVAS DEL IDPP.</t>
  </si>
  <si>
    <t>30/04/25</t>
  </si>
  <si>
    <t>E560778147</t>
  </si>
  <si>
    <t>SERVICIO MENOR Y BATERIA PARA VEHICULO PICK UP HI LUX MODELO 2018</t>
  </si>
  <si>
    <t>1335073</t>
  </si>
  <si>
    <t>FABRICA Y ENSAMBLADORA DE CAMIONES SOCIEDAD ANONIMA</t>
  </si>
  <si>
    <t>E560836244</t>
  </si>
  <si>
    <t>MANTENIMIENTO Y REPARACION DE MEDIOS DE TRANSPORTE, TIPO: SERVICIO; DESCRIPCIÓN ADICIONAL: SERVICIO MAYOR, DEL VEHICULO TIPO PICK UP, LINEA HFC1037D3KT, MARCA JAC, MOLEDO 2023, PLACA O-939BBX, PROPIEDAD DEL IDPP EL CUAL SE ENCUENTRA AL SERVICIO DE LA COORDINACION DEPARTAMENTAL DE ESCUINTLA</t>
  </si>
  <si>
    <t>E560841965</t>
  </si>
  <si>
    <t>MANTENIMIENTO Y REPARACION DE MEDIOS DE TRANSPORTE, TIPO: SERVICIO; DESCRIPCIÓN ADICIONAL: SERVICIO DE FRENOS, DEL VEHICULO TIPO PICK UP, LINEA HFC1037D3KT, MARCA JAC, MOLEDO 2023, PLACA O-939BBX, PROPIEDAD DEL IDPP EL CUAL SE ENCUENTRA AL SERVICIO DE LA COORDINACION DEPARTAMENTAL DE ESCUINTLA</t>
  </si>
  <si>
    <t>E560827024</t>
  </si>
  <si>
    <t>SERVICIO 3K DEL VEHÍCULO TIPO MICROBÚS, LÍNEA HI ACE, MARCA TOYOTA, MODELO 2023, PLACA P-268KBH, PROPIEDAD DEL INSTITUTO DE LA DEFENSA PÚBLICA PENAL, EL CUAL SE ENCUENTRA AL SERVICIO DEL DEPARTAMENTO DE TRANSPORTES.</t>
  </si>
  <si>
    <t>E560828659</t>
  </si>
  <si>
    <t>SERVICIO 4K Y DE FRENOS TRASEROS DEL VEHÍCULO TIPO PICK UP, LÍNEA HI LUX, MARCA TOYOTA, MODELO 2023, PLACA P-920KBY, PROPIEDAD DEL INSTITUTO DE LA DEFENSA PÚBLICA PENAL, EL CUAL SE ENCUENTRA AL SERVICIO DEL DEPARTAMENTO DE TRANSPORTES.</t>
  </si>
  <si>
    <t>E560786514</t>
  </si>
  <si>
    <t>BOLSAS PLASTICAS PARA BASURA JARDINERAS Y EXTRA GRANDES</t>
  </si>
  <si>
    <t>E560793618</t>
  </si>
  <si>
    <t>JABON LIQUIDO DE TOCADOR Y BOLSAS DE DETERGENTE EN POLVO</t>
  </si>
  <si>
    <t>42180597</t>
  </si>
  <si>
    <t>GONZALEZ,BOJORQUEZ,,HUGO,AMILCAR</t>
  </si>
  <si>
    <t>E560801033</t>
  </si>
  <si>
    <t>2 MANGUERAS PARA SANITARIO Y 2 MANGUERAS PARA LAVAMANOS</t>
  </si>
  <si>
    <t>E560797273</t>
  </si>
  <si>
    <t>SERVICIO MAYOR Y DE FRENOS PARA VEHICULO JEEP SUZUKI MODELO 2014</t>
  </si>
  <si>
    <t>E560811233</t>
  </si>
  <si>
    <t>SERVIO MENOR DE VEHICULO PICK UP HI LUX MODELO 2018</t>
  </si>
  <si>
    <t>91883253</t>
  </si>
  <si>
    <t>GRUPO IMPRESOS UNIDOS, SOCIEDAD ANONIMA</t>
  </si>
  <si>
    <t>E560809506</t>
  </si>
  <si>
    <t>IMPRESIÓN DE FOLLETOS "VIVIR INTENCIONALMENTE: VALORES PARA UNA VIDA MEJOR"; INTERIORES DE TAMAÑO 27.30 X 21CM, IMPRESOS A UN COLOR (NEGRO) EN TIRO Y RETIRO, EN PAPEL BOND DE 75 GRAMOS, PORTADA Y CONTRAPORTADA EN HUSKY C-10 IMPRESOS A FULL COLOR EN TIRO Y 1 COLOR EL RETIRO, CON BARNIZ UV BRILLANTE, DOBLADOS Y ENGRAPADOS; LOS CUALES SERÁN ENTREGADOS AL PERSONAL DEL IDPP EN MESAS REDONDAS QUE SE LLEVARAN A CABO.</t>
  </si>
  <si>
    <t>INFORME SOBRE EL GASTO DE CONTRATACIONES PÚBLICAS DE LA MODALIDAD DE COMPRA DE BAJA CUANTÍA EN EL MES DE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</si>
</sst>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164" formatCode="&quot; Q.&quot;#,##0.00;&quot; Q.&quot;\-#,##0.00;&quot; Q.&quot;#,##0.00;\@"/>
    <numFmt numFmtId="165" formatCode="#,##0;\-#,##0;#,##0;\@"/>
  </numFmts>
  <fonts count="13" x14ac:knownFonts="1">
    <font>
      <sz val="11"/>
      <color indexed="8"/>
      <name val="Calibri"/>
      <family val="2"/>
      <charset val="1"/>
    </font>
    <font>
      <sz val="11"/>
      <name val="Arial"/>
      <family val="2"/>
    </font>
    <font>
      <sz val="11"/>
      <color theme="1"/>
      <name val="Calibri"/>
      <family val="2"/>
      <scheme val="minor"/>
    </font>
    <font>
      <sz val="11"/>
      <color indexed="8"/>
      <name val="Calibri"/>
      <family val="2"/>
      <scheme val="minor"/>
    </font>
    <font>
      <sz val="11"/>
      <color indexed="8"/>
      <name val="Arial"/>
      <family val="2"/>
    </font>
    <font>
      <sz val="11"/>
      <color rgb="FFFF0000"/>
      <name val="Arial"/>
      <family val="2"/>
    </font>
    <font>
      <b/>
      <i/>
      <sz val="11"/>
      <color indexed="8"/>
      <name val="Arial"/>
      <family val="2"/>
    </font>
    <font>
      <b/>
      <i/>
      <sz val="11"/>
      <name val="Arial"/>
      <family val="2"/>
    </font>
    <font>
      <b/>
      <sz val="11"/>
      <color indexed="8"/>
      <name val="Arial"/>
      <family val="2"/>
    </font>
    <font>
      <i/>
      <sz val="11"/>
      <color indexed="8"/>
      <name val="Arial"/>
      <family val="2"/>
    </font>
    <font>
      <b/>
      <sz val="11"/>
      <color rgb="FFFF0000"/>
      <name val="Arial"/>
      <family val="2"/>
    </font>
    <font>
      <b/>
      <sz val="11"/>
      <name val="Arial"/>
      <family val="2"/>
    </font>
    <font>
      <sz val="11"/>
      <color rgb="FF000000"/>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double">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32">
    <xf numFmtId="0" fontId="0" fillId="0" borderId="0" xfId="0"/>
    <xf numFmtId="0" fontId="4"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right" vertical="center"/>
    </xf>
    <xf numFmtId="0" fontId="4" fillId="0" borderId="0" xfId="0" applyFont="1" applyAlignment="1">
      <alignment horizontal="center" vertical="center"/>
    </xf>
    <xf numFmtId="165" fontId="4" fillId="0" borderId="0" xfId="2" applyNumberFormat="1" applyFont="1" applyAlignment="1">
      <alignment horizontal="center" vertical="center"/>
    </xf>
    <xf numFmtId="0" fontId="8" fillId="0" borderId="0" xfId="2" applyFont="1" applyAlignment="1">
      <alignment horizontal="center" vertical="center" wrapText="1"/>
    </xf>
    <xf numFmtId="44" fontId="1" fillId="0" borderId="0" xfId="1" applyFont="1" applyAlignment="1">
      <alignment vertical="center"/>
    </xf>
    <xf numFmtId="0" fontId="10" fillId="0" borderId="0" xfId="0" applyFont="1" applyAlignment="1">
      <alignment vertical="center"/>
    </xf>
    <xf numFmtId="44" fontId="11" fillId="0" borderId="0" xfId="1" applyFont="1" applyAlignment="1">
      <alignment vertical="center"/>
    </xf>
    <xf numFmtId="0" fontId="11" fillId="0" borderId="0" xfId="0" applyFont="1" applyAlignment="1">
      <alignment vertical="center"/>
    </xf>
    <xf numFmtId="0" fontId="8" fillId="0" borderId="0" xfId="0" applyFont="1" applyAlignment="1">
      <alignment vertical="center"/>
    </xf>
    <xf numFmtId="0" fontId="8" fillId="2" borderId="0" xfId="2" applyFont="1" applyFill="1" applyAlignment="1">
      <alignment horizontal="left" vertical="center"/>
    </xf>
    <xf numFmtId="0" fontId="8" fillId="2" borderId="0" xfId="2" applyFont="1" applyFill="1" applyAlignment="1">
      <alignment horizontal="left" vertical="center" wrapText="1"/>
    </xf>
    <xf numFmtId="164" fontId="8" fillId="2" borderId="0" xfId="2" applyNumberFormat="1" applyFont="1" applyFill="1" applyAlignment="1">
      <alignment horizontal="right" vertical="center"/>
    </xf>
    <xf numFmtId="165" fontId="8" fillId="2" borderId="0" xfId="2" applyNumberFormat="1" applyFont="1" applyFill="1" applyAlignment="1">
      <alignment horizontal="center" vertical="center"/>
    </xf>
    <xf numFmtId="164" fontId="8" fillId="2" borderId="1" xfId="2" applyNumberFormat="1" applyFont="1" applyFill="1" applyBorder="1" applyAlignment="1">
      <alignment horizontal="right" vertical="center"/>
    </xf>
    <xf numFmtId="165" fontId="8" fillId="2" borderId="1" xfId="2" applyNumberFormat="1" applyFont="1" applyFill="1" applyBorder="1" applyAlignment="1">
      <alignment horizontal="center" vertical="center"/>
    </xf>
    <xf numFmtId="0" fontId="12" fillId="0" borderId="0" xfId="0" applyFont="1" applyAlignment="1">
      <alignment vertical="center" wrapText="1"/>
    </xf>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left"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
  <sheetViews>
    <sheetView tabSelected="1" view="pageBreakPreview" topLeftCell="A29" zoomScale="85" zoomScaleNormal="85" zoomScaleSheetLayoutView="85" zoomScalePageLayoutView="115" workbookViewId="0">
      <selection activeCell="C11" sqref="C11"/>
    </sheetView>
  </sheetViews>
  <sheetFormatPr baseColWidth="10" defaultColWidth="10.7109375" defaultRowHeight="14.25" x14ac:dyDescent="0.25"/>
  <cols>
    <col min="1" max="1" width="44.42578125" style="9" customWidth="1"/>
    <col min="2" max="2" width="24.140625" style="9" customWidth="1"/>
    <col min="3" max="3" width="14.5703125" style="1" customWidth="1"/>
    <col min="4" max="4" width="14.28515625" style="1" bestFit="1" customWidth="1"/>
    <col min="5" max="5" width="31.7109375" style="9" customWidth="1"/>
    <col min="6" max="6" width="13.5703125" style="1" bestFit="1" customWidth="1"/>
    <col min="7" max="7" width="60.140625" style="1" customWidth="1"/>
    <col min="8" max="8" width="20.7109375" style="1" bestFit="1" customWidth="1"/>
    <col min="9" max="9" width="18.140625" style="9" bestFit="1" customWidth="1"/>
    <col min="10" max="10" width="10.7109375" style="2" customWidth="1"/>
    <col min="11" max="11" width="13" style="3" bestFit="1" customWidth="1"/>
    <col min="12" max="12" width="10.7109375" style="4"/>
    <col min="13" max="13" width="13.5703125" style="4" bestFit="1" customWidth="1"/>
    <col min="14" max="15" width="10.7109375" style="4"/>
    <col min="16" max="16384" width="10.7109375" style="1"/>
  </cols>
  <sheetData>
    <row r="1" spans="1:15" ht="16.5" customHeight="1" x14ac:dyDescent="0.25">
      <c r="A1" s="29"/>
      <c r="B1" s="29"/>
      <c r="C1" s="29"/>
      <c r="D1" s="29"/>
      <c r="E1" s="29"/>
      <c r="F1" s="29"/>
      <c r="G1" s="29"/>
      <c r="H1" s="29"/>
    </row>
    <row r="2" spans="1:15" ht="30.75" customHeight="1" x14ac:dyDescent="0.25">
      <c r="A2" s="28"/>
      <c r="B2" s="28"/>
      <c r="C2" s="28"/>
      <c r="D2" s="28"/>
      <c r="E2" s="28"/>
      <c r="F2" s="28"/>
      <c r="G2" s="28"/>
      <c r="H2" s="28"/>
    </row>
    <row r="3" spans="1:15" ht="19.149999999999999" customHeight="1" x14ac:dyDescent="0.25">
      <c r="A3" s="30" t="s">
        <v>15</v>
      </c>
      <c r="B3" s="30"/>
      <c r="C3" s="30"/>
      <c r="D3" s="30"/>
      <c r="E3" s="30"/>
      <c r="F3" s="30"/>
      <c r="G3" s="30"/>
      <c r="H3" s="30"/>
    </row>
    <row r="4" spans="1:15" x14ac:dyDescent="0.25">
      <c r="A4" s="31" t="s">
        <v>212</v>
      </c>
      <c r="B4" s="31"/>
      <c r="C4" s="31"/>
      <c r="D4" s="31"/>
      <c r="E4" s="31"/>
      <c r="F4" s="31"/>
      <c r="G4" s="31"/>
      <c r="H4" s="31"/>
    </row>
    <row r="5" spans="1:15" ht="21" customHeight="1" x14ac:dyDescent="0.25">
      <c r="A5" s="5"/>
      <c r="B5" s="5"/>
      <c r="C5" s="4"/>
      <c r="D5" s="4"/>
      <c r="E5" s="5"/>
      <c r="F5" s="4"/>
      <c r="G5" s="4"/>
      <c r="H5" s="4"/>
    </row>
    <row r="6" spans="1:15" ht="34.5" customHeight="1" x14ac:dyDescent="0.25">
      <c r="A6" s="11" t="s">
        <v>0</v>
      </c>
      <c r="B6" s="11" t="s">
        <v>1</v>
      </c>
      <c r="C6" s="11" t="s">
        <v>2</v>
      </c>
      <c r="D6" s="11" t="s">
        <v>3</v>
      </c>
      <c r="E6" s="11" t="s">
        <v>4</v>
      </c>
      <c r="F6" s="11" t="s">
        <v>5</v>
      </c>
      <c r="G6" s="11" t="s">
        <v>6</v>
      </c>
      <c r="H6" s="11" t="s">
        <v>7</v>
      </c>
      <c r="I6" s="11" t="s">
        <v>8</v>
      </c>
    </row>
    <row r="7" spans="1:15" x14ac:dyDescent="0.25">
      <c r="A7" s="7"/>
      <c r="B7" s="7"/>
      <c r="C7" s="7"/>
      <c r="D7" s="7"/>
      <c r="E7" s="6"/>
      <c r="F7" s="7"/>
      <c r="G7" s="23"/>
      <c r="H7" s="8"/>
      <c r="I7" s="10"/>
      <c r="K7" s="12"/>
    </row>
    <row r="8" spans="1:15" ht="45" x14ac:dyDescent="0.25">
      <c r="A8" s="24" t="s">
        <v>9</v>
      </c>
      <c r="B8" s="24" t="s">
        <v>10</v>
      </c>
      <c r="C8" s="24" t="s">
        <v>36</v>
      </c>
      <c r="D8" s="24" t="s">
        <v>20</v>
      </c>
      <c r="E8" s="27" t="s">
        <v>21</v>
      </c>
      <c r="F8" s="24" t="s">
        <v>37</v>
      </c>
      <c r="G8" s="27" t="s">
        <v>38</v>
      </c>
      <c r="H8" s="25">
        <v>4365.03</v>
      </c>
      <c r="I8" s="26"/>
      <c r="K8" s="12"/>
    </row>
    <row r="9" spans="1:15" ht="30" x14ac:dyDescent="0.25">
      <c r="A9" s="24" t="s">
        <v>9</v>
      </c>
      <c r="B9" s="24" t="s">
        <v>10</v>
      </c>
      <c r="C9" s="24" t="s">
        <v>156</v>
      </c>
      <c r="D9" s="24" t="s">
        <v>20</v>
      </c>
      <c r="E9" s="27" t="s">
        <v>21</v>
      </c>
      <c r="F9" s="24" t="s">
        <v>157</v>
      </c>
      <c r="G9" s="27" t="s">
        <v>158</v>
      </c>
      <c r="H9" s="25">
        <v>3240.45</v>
      </c>
      <c r="I9" s="26"/>
      <c r="K9" s="12"/>
    </row>
    <row r="10" spans="1:15" ht="30" x14ac:dyDescent="0.25">
      <c r="A10" s="24" t="s">
        <v>9</v>
      </c>
      <c r="B10" s="24" t="s">
        <v>10</v>
      </c>
      <c r="C10" s="24" t="s">
        <v>156</v>
      </c>
      <c r="D10" s="24" t="s">
        <v>20</v>
      </c>
      <c r="E10" s="27" t="s">
        <v>21</v>
      </c>
      <c r="F10" s="24" t="s">
        <v>159</v>
      </c>
      <c r="G10" s="27" t="s">
        <v>160</v>
      </c>
      <c r="H10" s="25">
        <v>4301.8999999999996</v>
      </c>
      <c r="I10" s="26"/>
      <c r="K10" s="12"/>
    </row>
    <row r="11" spans="1:15" ht="60" x14ac:dyDescent="0.25">
      <c r="A11" s="24" t="s">
        <v>9</v>
      </c>
      <c r="B11" s="24" t="s">
        <v>10</v>
      </c>
      <c r="C11" s="24" t="s">
        <v>183</v>
      </c>
      <c r="D11" s="24" t="s">
        <v>20</v>
      </c>
      <c r="E11" s="27" t="s">
        <v>21</v>
      </c>
      <c r="F11" s="24" t="s">
        <v>192</v>
      </c>
      <c r="G11" s="27" t="s">
        <v>193</v>
      </c>
      <c r="H11" s="25">
        <v>2904.42</v>
      </c>
      <c r="I11" s="26"/>
    </row>
    <row r="12" spans="1:15" ht="75" x14ac:dyDescent="0.25">
      <c r="A12" s="24" t="s">
        <v>9</v>
      </c>
      <c r="B12" s="24" t="s">
        <v>10</v>
      </c>
      <c r="C12" s="24" t="s">
        <v>183</v>
      </c>
      <c r="D12" s="24" t="s">
        <v>20</v>
      </c>
      <c r="E12" s="27" t="s">
        <v>21</v>
      </c>
      <c r="F12" s="24" t="s">
        <v>194</v>
      </c>
      <c r="G12" s="27" t="s">
        <v>195</v>
      </c>
      <c r="H12" s="25">
        <v>8660.48</v>
      </c>
      <c r="I12" s="26"/>
    </row>
    <row r="13" spans="1:15" ht="15" x14ac:dyDescent="0.25">
      <c r="A13" s="17" t="s">
        <v>9</v>
      </c>
      <c r="B13" s="17" t="s">
        <v>10</v>
      </c>
      <c r="C13" s="17" t="s">
        <v>183</v>
      </c>
      <c r="D13" s="17" t="s">
        <v>20</v>
      </c>
      <c r="E13" s="18" t="s">
        <v>11</v>
      </c>
      <c r="F13" s="17"/>
      <c r="G13" s="18"/>
      <c r="H13" s="19">
        <f>SUM(H8:H12)</f>
        <v>23472.28</v>
      </c>
      <c r="I13" s="20">
        <f>COUNT(H8:H12)</f>
        <v>5</v>
      </c>
    </row>
    <row r="14" spans="1:15" s="16" customFormat="1" ht="30" x14ac:dyDescent="0.25">
      <c r="A14" s="24" t="s">
        <v>9</v>
      </c>
      <c r="B14" s="24" t="s">
        <v>10</v>
      </c>
      <c r="C14" s="24" t="s">
        <v>39</v>
      </c>
      <c r="D14" s="24" t="s">
        <v>28</v>
      </c>
      <c r="E14" s="27" t="s">
        <v>29</v>
      </c>
      <c r="F14" s="24" t="s">
        <v>40</v>
      </c>
      <c r="G14" s="27" t="s">
        <v>41</v>
      </c>
      <c r="H14" s="25">
        <v>22</v>
      </c>
      <c r="I14" s="26"/>
      <c r="J14" s="13"/>
      <c r="K14" s="14"/>
      <c r="L14" s="15"/>
      <c r="M14" s="15"/>
      <c r="N14" s="15"/>
      <c r="O14" s="15"/>
    </row>
    <row r="15" spans="1:15" ht="15" x14ac:dyDescent="0.25">
      <c r="A15" s="17" t="s">
        <v>9</v>
      </c>
      <c r="B15" s="17" t="s">
        <v>10</v>
      </c>
      <c r="C15" s="17" t="s">
        <v>39</v>
      </c>
      <c r="D15" s="17" t="s">
        <v>28</v>
      </c>
      <c r="E15" s="18" t="s">
        <v>11</v>
      </c>
      <c r="F15" s="17"/>
      <c r="G15" s="18"/>
      <c r="H15" s="19">
        <f>SUM(H14)</f>
        <v>22</v>
      </c>
      <c r="I15" s="20">
        <f>COUNT(H14)</f>
        <v>1</v>
      </c>
    </row>
    <row r="16" spans="1:15" s="16" customFormat="1" ht="45" x14ac:dyDescent="0.25">
      <c r="A16" s="24" t="s">
        <v>9</v>
      </c>
      <c r="B16" s="24" t="s">
        <v>10</v>
      </c>
      <c r="C16" s="24" t="s">
        <v>39</v>
      </c>
      <c r="D16" s="24" t="s">
        <v>34</v>
      </c>
      <c r="E16" s="27" t="s">
        <v>35</v>
      </c>
      <c r="F16" s="24" t="s">
        <v>42</v>
      </c>
      <c r="G16" s="27" t="s">
        <v>43</v>
      </c>
      <c r="H16" s="25">
        <v>2890</v>
      </c>
      <c r="I16" s="26"/>
      <c r="J16" s="13"/>
      <c r="K16" s="14"/>
      <c r="L16" s="15"/>
      <c r="M16" s="15"/>
      <c r="N16" s="15"/>
      <c r="O16" s="15"/>
    </row>
    <row r="17" spans="1:15" ht="15" x14ac:dyDescent="0.25">
      <c r="A17" s="17" t="s">
        <v>9</v>
      </c>
      <c r="B17" s="17" t="s">
        <v>10</v>
      </c>
      <c r="C17" s="17" t="s">
        <v>39</v>
      </c>
      <c r="D17" s="17" t="s">
        <v>34</v>
      </c>
      <c r="E17" s="18" t="s">
        <v>11</v>
      </c>
      <c r="F17" s="17"/>
      <c r="G17" s="18"/>
      <c r="H17" s="19">
        <f>SUM(H16)</f>
        <v>2890</v>
      </c>
      <c r="I17" s="20">
        <f>COUNT(H16)</f>
        <v>1</v>
      </c>
    </row>
    <row r="18" spans="1:15" s="16" customFormat="1" ht="30" x14ac:dyDescent="0.25">
      <c r="A18" s="24" t="s">
        <v>9</v>
      </c>
      <c r="B18" s="24" t="s">
        <v>10</v>
      </c>
      <c r="C18" s="24" t="s">
        <v>39</v>
      </c>
      <c r="D18" s="24" t="s">
        <v>44</v>
      </c>
      <c r="E18" s="27" t="s">
        <v>45</v>
      </c>
      <c r="F18" s="24" t="s">
        <v>46</v>
      </c>
      <c r="G18" s="27" t="s">
        <v>47</v>
      </c>
      <c r="H18" s="25">
        <v>15366.3</v>
      </c>
      <c r="I18" s="26"/>
      <c r="J18" s="13"/>
      <c r="K18" s="14"/>
      <c r="L18" s="15"/>
      <c r="M18" s="15"/>
      <c r="N18" s="15"/>
      <c r="O18" s="15"/>
    </row>
    <row r="19" spans="1:15" ht="30" x14ac:dyDescent="0.25">
      <c r="A19" s="24" t="s">
        <v>9</v>
      </c>
      <c r="B19" s="24" t="s">
        <v>10</v>
      </c>
      <c r="C19" s="24" t="s">
        <v>65</v>
      </c>
      <c r="D19" s="24" t="s">
        <v>44</v>
      </c>
      <c r="E19" s="27" t="s">
        <v>45</v>
      </c>
      <c r="F19" s="24" t="s">
        <v>78</v>
      </c>
      <c r="G19" s="27" t="s">
        <v>79</v>
      </c>
      <c r="H19" s="25">
        <v>6843.5</v>
      </c>
      <c r="I19" s="26"/>
      <c r="K19" s="12"/>
    </row>
    <row r="20" spans="1:15" s="16" customFormat="1" ht="30" x14ac:dyDescent="0.25">
      <c r="A20" s="24" t="s">
        <v>9</v>
      </c>
      <c r="B20" s="24" t="s">
        <v>10</v>
      </c>
      <c r="C20" s="24" t="s">
        <v>104</v>
      </c>
      <c r="D20" s="24" t="s">
        <v>44</v>
      </c>
      <c r="E20" s="27" t="s">
        <v>45</v>
      </c>
      <c r="F20" s="24" t="s">
        <v>111</v>
      </c>
      <c r="G20" s="27" t="s">
        <v>112</v>
      </c>
      <c r="H20" s="25">
        <v>8439.2000000000007</v>
      </c>
      <c r="I20" s="26"/>
      <c r="J20" s="13"/>
      <c r="K20" s="14"/>
      <c r="L20" s="15"/>
      <c r="M20" s="15"/>
      <c r="N20" s="15"/>
      <c r="O20" s="15"/>
    </row>
    <row r="21" spans="1:15" ht="15" x14ac:dyDescent="0.25">
      <c r="A21" s="17" t="s">
        <v>9</v>
      </c>
      <c r="B21" s="17" t="s">
        <v>10</v>
      </c>
      <c r="C21" s="17" t="s">
        <v>104</v>
      </c>
      <c r="D21" s="17" t="s">
        <v>44</v>
      </c>
      <c r="E21" s="18" t="s">
        <v>11</v>
      </c>
      <c r="F21" s="17"/>
      <c r="G21" s="18"/>
      <c r="H21" s="19">
        <f>SUM(H18:H20)</f>
        <v>30649</v>
      </c>
      <c r="I21" s="20">
        <f>COUNT(H18:H20)</f>
        <v>3</v>
      </c>
    </row>
    <row r="22" spans="1:15" s="16" customFormat="1" ht="45" x14ac:dyDescent="0.25">
      <c r="A22" s="24" t="s">
        <v>9</v>
      </c>
      <c r="B22" s="24" t="s">
        <v>10</v>
      </c>
      <c r="C22" s="24" t="s">
        <v>39</v>
      </c>
      <c r="D22" s="24" t="s">
        <v>30</v>
      </c>
      <c r="E22" s="27" t="s">
        <v>31</v>
      </c>
      <c r="F22" s="24" t="s">
        <v>48</v>
      </c>
      <c r="G22" s="27" t="s">
        <v>49</v>
      </c>
      <c r="H22" s="25">
        <v>948</v>
      </c>
      <c r="I22" s="26"/>
      <c r="J22" s="13"/>
      <c r="K22" s="14"/>
      <c r="L22" s="15"/>
      <c r="M22" s="15"/>
      <c r="N22" s="15"/>
      <c r="O22" s="15"/>
    </row>
    <row r="23" spans="1:15" ht="15" x14ac:dyDescent="0.25">
      <c r="A23" s="17" t="s">
        <v>9</v>
      </c>
      <c r="B23" s="17" t="s">
        <v>10</v>
      </c>
      <c r="C23" s="17" t="s">
        <v>39</v>
      </c>
      <c r="D23" s="17" t="s">
        <v>30</v>
      </c>
      <c r="E23" s="18" t="s">
        <v>11</v>
      </c>
      <c r="F23" s="17"/>
      <c r="G23" s="18"/>
      <c r="H23" s="19">
        <f>SUM(H22)</f>
        <v>948</v>
      </c>
      <c r="I23" s="20">
        <f>COUNT(H22)</f>
        <v>1</v>
      </c>
    </row>
    <row r="24" spans="1:15" ht="75" x14ac:dyDescent="0.25">
      <c r="A24" s="24" t="s">
        <v>9</v>
      </c>
      <c r="B24" s="24" t="s">
        <v>10</v>
      </c>
      <c r="C24" s="24" t="s">
        <v>50</v>
      </c>
      <c r="D24" s="24" t="s">
        <v>12</v>
      </c>
      <c r="E24" s="27" t="s">
        <v>13</v>
      </c>
      <c r="F24" s="24" t="s">
        <v>51</v>
      </c>
      <c r="G24" s="27" t="s">
        <v>52</v>
      </c>
      <c r="H24" s="25">
        <v>3337.49</v>
      </c>
      <c r="I24" s="26"/>
      <c r="K24" s="12"/>
    </row>
    <row r="25" spans="1:15" s="16" customFormat="1" ht="45" x14ac:dyDescent="0.25">
      <c r="A25" s="24" t="s">
        <v>9</v>
      </c>
      <c r="B25" s="24" t="s">
        <v>10</v>
      </c>
      <c r="C25" s="24" t="s">
        <v>133</v>
      </c>
      <c r="D25" s="24" t="s">
        <v>12</v>
      </c>
      <c r="E25" s="27" t="s">
        <v>13</v>
      </c>
      <c r="F25" s="24" t="s">
        <v>144</v>
      </c>
      <c r="G25" s="27" t="s">
        <v>145</v>
      </c>
      <c r="H25" s="25">
        <v>50</v>
      </c>
      <c r="I25" s="26"/>
      <c r="J25" s="13"/>
      <c r="K25" s="14"/>
      <c r="L25" s="15"/>
      <c r="M25" s="15"/>
      <c r="N25" s="15"/>
      <c r="O25" s="15"/>
    </row>
    <row r="26" spans="1:15" s="16" customFormat="1" ht="45" x14ac:dyDescent="0.25">
      <c r="A26" s="24" t="s">
        <v>9</v>
      </c>
      <c r="B26" s="24" t="s">
        <v>10</v>
      </c>
      <c r="C26" s="24" t="s">
        <v>133</v>
      </c>
      <c r="D26" s="24" t="s">
        <v>12</v>
      </c>
      <c r="E26" s="27" t="s">
        <v>13</v>
      </c>
      <c r="F26" s="24" t="s">
        <v>146</v>
      </c>
      <c r="G26" s="27" t="s">
        <v>147</v>
      </c>
      <c r="H26" s="25">
        <v>50</v>
      </c>
      <c r="I26" s="26"/>
      <c r="J26" s="13"/>
      <c r="K26" s="14"/>
      <c r="L26" s="15"/>
      <c r="M26" s="15"/>
      <c r="N26" s="15"/>
      <c r="O26" s="15"/>
    </row>
    <row r="27" spans="1:15" ht="15" x14ac:dyDescent="0.25">
      <c r="A27" s="17" t="s">
        <v>9</v>
      </c>
      <c r="B27" s="17" t="s">
        <v>10</v>
      </c>
      <c r="C27" s="17" t="s">
        <v>133</v>
      </c>
      <c r="D27" s="17" t="s">
        <v>12</v>
      </c>
      <c r="E27" s="18" t="s">
        <v>11</v>
      </c>
      <c r="F27" s="17"/>
      <c r="G27" s="18"/>
      <c r="H27" s="19">
        <f>SUM(H24:H26)</f>
        <v>3437.49</v>
      </c>
      <c r="I27" s="20">
        <f>COUNT(H24:H26)</f>
        <v>3</v>
      </c>
    </row>
    <row r="28" spans="1:15" ht="30" x14ac:dyDescent="0.25">
      <c r="A28" s="24" t="s">
        <v>9</v>
      </c>
      <c r="B28" s="24" t="s">
        <v>10</v>
      </c>
      <c r="C28" s="24" t="s">
        <v>50</v>
      </c>
      <c r="D28" s="24" t="s">
        <v>53</v>
      </c>
      <c r="E28" s="27" t="s">
        <v>54</v>
      </c>
      <c r="F28" s="24" t="s">
        <v>55</v>
      </c>
      <c r="G28" s="27" t="s">
        <v>56</v>
      </c>
      <c r="H28" s="25">
        <v>54</v>
      </c>
      <c r="I28" s="26"/>
      <c r="K28" s="12"/>
    </row>
    <row r="29" spans="1:15" ht="15" x14ac:dyDescent="0.25">
      <c r="A29" s="17" t="s">
        <v>9</v>
      </c>
      <c r="B29" s="17" t="s">
        <v>10</v>
      </c>
      <c r="C29" s="17" t="s">
        <v>50</v>
      </c>
      <c r="D29" s="17" t="s">
        <v>53</v>
      </c>
      <c r="E29" s="18" t="s">
        <v>11</v>
      </c>
      <c r="F29" s="17"/>
      <c r="G29" s="18"/>
      <c r="H29" s="19">
        <f>SUM(H28)</f>
        <v>54</v>
      </c>
      <c r="I29" s="20">
        <f>COUNT(H28)</f>
        <v>1</v>
      </c>
    </row>
    <row r="30" spans="1:15" ht="45" x14ac:dyDescent="0.25">
      <c r="A30" s="24" t="s">
        <v>9</v>
      </c>
      <c r="B30" s="24" t="s">
        <v>10</v>
      </c>
      <c r="C30" s="24" t="s">
        <v>50</v>
      </c>
      <c r="D30" s="24" t="s">
        <v>57</v>
      </c>
      <c r="E30" s="27" t="s">
        <v>58</v>
      </c>
      <c r="F30" s="24" t="s">
        <v>59</v>
      </c>
      <c r="G30" s="27" t="s">
        <v>60</v>
      </c>
      <c r="H30" s="25">
        <v>11325</v>
      </c>
      <c r="I30" s="26"/>
      <c r="K30" s="12"/>
    </row>
    <row r="31" spans="1:15" ht="15" x14ac:dyDescent="0.25">
      <c r="A31" s="17" t="s">
        <v>9</v>
      </c>
      <c r="B31" s="17" t="s">
        <v>10</v>
      </c>
      <c r="C31" s="17" t="s">
        <v>50</v>
      </c>
      <c r="D31" s="17" t="s">
        <v>57</v>
      </c>
      <c r="E31" s="18" t="s">
        <v>11</v>
      </c>
      <c r="F31" s="17"/>
      <c r="G31" s="18"/>
      <c r="H31" s="19">
        <f>SUM(H30)</f>
        <v>11325</v>
      </c>
      <c r="I31" s="20">
        <f>COUNT(H30)</f>
        <v>1</v>
      </c>
    </row>
    <row r="32" spans="1:15" ht="30" x14ac:dyDescent="0.25">
      <c r="A32" s="24" t="s">
        <v>9</v>
      </c>
      <c r="B32" s="24" t="s">
        <v>10</v>
      </c>
      <c r="C32" s="24" t="s">
        <v>50</v>
      </c>
      <c r="D32" s="24" t="s">
        <v>61</v>
      </c>
      <c r="E32" s="27" t="s">
        <v>62</v>
      </c>
      <c r="F32" s="24" t="s">
        <v>63</v>
      </c>
      <c r="G32" s="27" t="s">
        <v>64</v>
      </c>
      <c r="H32" s="25">
        <v>130</v>
      </c>
      <c r="I32" s="26"/>
      <c r="K32" s="12"/>
    </row>
    <row r="33" spans="1:15" ht="15" x14ac:dyDescent="0.25">
      <c r="A33" s="17" t="s">
        <v>9</v>
      </c>
      <c r="B33" s="17" t="s">
        <v>10</v>
      </c>
      <c r="C33" s="17" t="s">
        <v>50</v>
      </c>
      <c r="D33" s="17" t="s">
        <v>61</v>
      </c>
      <c r="E33" s="18" t="s">
        <v>11</v>
      </c>
      <c r="F33" s="17"/>
      <c r="G33" s="18"/>
      <c r="H33" s="19">
        <f>SUM(H32)</f>
        <v>130</v>
      </c>
      <c r="I33" s="20">
        <f>COUNT(H32)</f>
        <v>1</v>
      </c>
    </row>
    <row r="34" spans="1:15" ht="45" x14ac:dyDescent="0.25">
      <c r="A34" s="24" t="s">
        <v>9</v>
      </c>
      <c r="B34" s="24" t="s">
        <v>10</v>
      </c>
      <c r="C34" s="24" t="s">
        <v>65</v>
      </c>
      <c r="D34" s="24" t="s">
        <v>24</v>
      </c>
      <c r="E34" s="27" t="s">
        <v>25</v>
      </c>
      <c r="F34" s="24" t="s">
        <v>66</v>
      </c>
      <c r="G34" s="27" t="s">
        <v>67</v>
      </c>
      <c r="H34" s="25">
        <v>4701</v>
      </c>
      <c r="I34" s="26"/>
      <c r="K34" s="12"/>
    </row>
    <row r="35" spans="1:15" ht="30" x14ac:dyDescent="0.25">
      <c r="A35" s="24" t="s">
        <v>9</v>
      </c>
      <c r="B35" s="24" t="s">
        <v>10</v>
      </c>
      <c r="C35" s="24" t="s">
        <v>183</v>
      </c>
      <c r="D35" s="24" t="s">
        <v>24</v>
      </c>
      <c r="E35" s="27" t="s">
        <v>25</v>
      </c>
      <c r="F35" s="24" t="s">
        <v>184</v>
      </c>
      <c r="G35" s="27" t="s">
        <v>185</v>
      </c>
      <c r="H35" s="25">
        <v>1815</v>
      </c>
      <c r="I35" s="26"/>
    </row>
    <row r="36" spans="1:15" ht="15" x14ac:dyDescent="0.25">
      <c r="A36" s="17" t="s">
        <v>9</v>
      </c>
      <c r="B36" s="17" t="s">
        <v>10</v>
      </c>
      <c r="C36" s="17" t="s">
        <v>183</v>
      </c>
      <c r="D36" s="17" t="s">
        <v>24</v>
      </c>
      <c r="E36" s="18" t="s">
        <v>11</v>
      </c>
      <c r="F36" s="17"/>
      <c r="G36" s="18"/>
      <c r="H36" s="19">
        <f>SUM(H34:H35)</f>
        <v>6516</v>
      </c>
      <c r="I36" s="20">
        <f>COUNT(H34:H35)</f>
        <v>2</v>
      </c>
    </row>
    <row r="37" spans="1:15" s="16" customFormat="1" ht="45" x14ac:dyDescent="0.25">
      <c r="A37" s="24" t="s">
        <v>9</v>
      </c>
      <c r="B37" s="24" t="s">
        <v>10</v>
      </c>
      <c r="C37" s="24" t="s">
        <v>65</v>
      </c>
      <c r="D37" s="24" t="s">
        <v>22</v>
      </c>
      <c r="E37" s="27" t="s">
        <v>23</v>
      </c>
      <c r="F37" s="24" t="s">
        <v>68</v>
      </c>
      <c r="G37" s="27" t="s">
        <v>69</v>
      </c>
      <c r="H37" s="25">
        <v>775</v>
      </c>
      <c r="I37" s="26"/>
      <c r="J37" s="13"/>
      <c r="K37" s="14"/>
      <c r="L37" s="15"/>
      <c r="M37" s="15"/>
      <c r="N37" s="15"/>
      <c r="O37" s="15"/>
    </row>
    <row r="38" spans="1:15" ht="45" x14ac:dyDescent="0.25">
      <c r="A38" s="24" t="s">
        <v>9</v>
      </c>
      <c r="B38" s="24" t="s">
        <v>10</v>
      </c>
      <c r="C38" s="24" t="s">
        <v>117</v>
      </c>
      <c r="D38" s="24" t="s">
        <v>22</v>
      </c>
      <c r="E38" s="27" t="s">
        <v>23</v>
      </c>
      <c r="F38" s="24" t="s">
        <v>118</v>
      </c>
      <c r="G38" s="27" t="s">
        <v>119</v>
      </c>
      <c r="H38" s="25">
        <v>475</v>
      </c>
      <c r="I38" s="26"/>
      <c r="K38" s="12"/>
    </row>
    <row r="39" spans="1:15" ht="15" x14ac:dyDescent="0.25">
      <c r="A39" s="17" t="s">
        <v>9</v>
      </c>
      <c r="B39" s="17" t="s">
        <v>10</v>
      </c>
      <c r="C39" s="17" t="s">
        <v>117</v>
      </c>
      <c r="D39" s="17" t="s">
        <v>22</v>
      </c>
      <c r="E39" s="18" t="s">
        <v>11</v>
      </c>
      <c r="F39" s="17"/>
      <c r="G39" s="18"/>
      <c r="H39" s="19">
        <f>SUM(H37:H38)</f>
        <v>1250</v>
      </c>
      <c r="I39" s="20">
        <f>COUNT(H37:H38)</f>
        <v>2</v>
      </c>
    </row>
    <row r="40" spans="1:15" s="16" customFormat="1" ht="45" x14ac:dyDescent="0.25">
      <c r="A40" s="24" t="s">
        <v>9</v>
      </c>
      <c r="B40" s="24" t="s">
        <v>10</v>
      </c>
      <c r="C40" s="24" t="s">
        <v>65</v>
      </c>
      <c r="D40" s="24" t="s">
        <v>70</v>
      </c>
      <c r="E40" s="27" t="s">
        <v>71</v>
      </c>
      <c r="F40" s="24" t="s">
        <v>72</v>
      </c>
      <c r="G40" s="27" t="s">
        <v>73</v>
      </c>
      <c r="H40" s="25">
        <v>19960</v>
      </c>
      <c r="I40" s="26"/>
      <c r="J40" s="13"/>
      <c r="K40" s="14"/>
      <c r="L40" s="15"/>
      <c r="M40" s="15"/>
      <c r="N40" s="15"/>
      <c r="O40" s="15"/>
    </row>
    <row r="41" spans="1:15" ht="15" x14ac:dyDescent="0.25">
      <c r="A41" s="17" t="s">
        <v>9</v>
      </c>
      <c r="B41" s="17" t="s">
        <v>10</v>
      </c>
      <c r="C41" s="17" t="s">
        <v>65</v>
      </c>
      <c r="D41" s="17" t="s">
        <v>70</v>
      </c>
      <c r="E41" s="18" t="s">
        <v>11</v>
      </c>
      <c r="F41" s="17"/>
      <c r="G41" s="18"/>
      <c r="H41" s="19">
        <f>SUM(H40)</f>
        <v>19960</v>
      </c>
      <c r="I41" s="20">
        <f>COUNT(H40)</f>
        <v>1</v>
      </c>
    </row>
    <row r="42" spans="1:15" ht="30" x14ac:dyDescent="0.25">
      <c r="A42" s="24" t="s">
        <v>9</v>
      </c>
      <c r="B42" s="24" t="s">
        <v>10</v>
      </c>
      <c r="C42" s="24" t="s">
        <v>65</v>
      </c>
      <c r="D42" s="24" t="s">
        <v>74</v>
      </c>
      <c r="E42" s="27" t="s">
        <v>75</v>
      </c>
      <c r="F42" s="24" t="s">
        <v>76</v>
      </c>
      <c r="G42" s="27" t="s">
        <v>77</v>
      </c>
      <c r="H42" s="25">
        <v>10500</v>
      </c>
      <c r="I42" s="26"/>
      <c r="K42" s="12"/>
    </row>
    <row r="43" spans="1:15" ht="15" x14ac:dyDescent="0.25">
      <c r="A43" s="17" t="s">
        <v>9</v>
      </c>
      <c r="B43" s="17" t="s">
        <v>10</v>
      </c>
      <c r="C43" s="17" t="s">
        <v>65</v>
      </c>
      <c r="D43" s="17" t="s">
        <v>74</v>
      </c>
      <c r="E43" s="18" t="s">
        <v>11</v>
      </c>
      <c r="F43" s="17"/>
      <c r="G43" s="18"/>
      <c r="H43" s="19">
        <f>SUM(H42)</f>
        <v>10500</v>
      </c>
      <c r="I43" s="20">
        <f>COUNT(H42)</f>
        <v>1</v>
      </c>
    </row>
    <row r="44" spans="1:15" ht="45" x14ac:dyDescent="0.25">
      <c r="A44" s="24" t="s">
        <v>9</v>
      </c>
      <c r="B44" s="24" t="s">
        <v>10</v>
      </c>
      <c r="C44" s="24" t="s">
        <v>65</v>
      </c>
      <c r="D44" s="24" t="s">
        <v>26</v>
      </c>
      <c r="E44" s="27" t="s">
        <v>27</v>
      </c>
      <c r="F44" s="24" t="s">
        <v>80</v>
      </c>
      <c r="G44" s="27" t="s">
        <v>81</v>
      </c>
      <c r="H44" s="25">
        <v>11740</v>
      </c>
      <c r="I44" s="26"/>
      <c r="K44" s="12"/>
    </row>
    <row r="45" spans="1:15" ht="15" x14ac:dyDescent="0.25">
      <c r="A45" s="17" t="s">
        <v>9</v>
      </c>
      <c r="B45" s="17" t="s">
        <v>10</v>
      </c>
      <c r="C45" s="17" t="s">
        <v>65</v>
      </c>
      <c r="D45" s="17" t="s">
        <v>26</v>
      </c>
      <c r="E45" s="18" t="s">
        <v>11</v>
      </c>
      <c r="F45" s="17"/>
      <c r="G45" s="18"/>
      <c r="H45" s="19">
        <f>SUM(H44)</f>
        <v>11740</v>
      </c>
      <c r="I45" s="20">
        <f>COUNT(H44)</f>
        <v>1</v>
      </c>
    </row>
    <row r="46" spans="1:15" ht="30" x14ac:dyDescent="0.25">
      <c r="A46" s="24" t="s">
        <v>9</v>
      </c>
      <c r="B46" s="24" t="s">
        <v>10</v>
      </c>
      <c r="C46" s="24" t="s">
        <v>82</v>
      </c>
      <c r="D46" s="24" t="s">
        <v>83</v>
      </c>
      <c r="E46" s="27" t="s">
        <v>84</v>
      </c>
      <c r="F46" s="24" t="s">
        <v>85</v>
      </c>
      <c r="G46" s="27" t="s">
        <v>86</v>
      </c>
      <c r="H46" s="25">
        <v>4034</v>
      </c>
      <c r="I46" s="26"/>
      <c r="K46" s="12"/>
    </row>
    <row r="47" spans="1:15" ht="30" x14ac:dyDescent="0.25">
      <c r="A47" s="24" t="s">
        <v>9</v>
      </c>
      <c r="B47" s="24" t="s">
        <v>10</v>
      </c>
      <c r="C47" s="24" t="s">
        <v>82</v>
      </c>
      <c r="D47" s="24" t="s">
        <v>83</v>
      </c>
      <c r="E47" s="27" t="s">
        <v>84</v>
      </c>
      <c r="F47" s="24" t="s">
        <v>87</v>
      </c>
      <c r="G47" s="27" t="s">
        <v>88</v>
      </c>
      <c r="H47" s="25">
        <v>9180</v>
      </c>
      <c r="I47" s="26"/>
      <c r="K47" s="12"/>
    </row>
    <row r="48" spans="1:15" ht="15" x14ac:dyDescent="0.25">
      <c r="A48" s="24" t="s">
        <v>9</v>
      </c>
      <c r="B48" s="24" t="s">
        <v>10</v>
      </c>
      <c r="C48" s="24" t="s">
        <v>133</v>
      </c>
      <c r="D48" s="24" t="s">
        <v>83</v>
      </c>
      <c r="E48" s="27" t="s">
        <v>84</v>
      </c>
      <c r="F48" s="24" t="s">
        <v>138</v>
      </c>
      <c r="G48" s="27" t="s">
        <v>139</v>
      </c>
      <c r="H48" s="25">
        <v>1145</v>
      </c>
      <c r="I48" s="26"/>
      <c r="K48" s="12"/>
    </row>
    <row r="49" spans="1:15" ht="15" x14ac:dyDescent="0.25">
      <c r="A49" s="17" t="s">
        <v>9</v>
      </c>
      <c r="B49" s="17" t="s">
        <v>10</v>
      </c>
      <c r="C49" s="17" t="s">
        <v>133</v>
      </c>
      <c r="D49" s="17" t="s">
        <v>83</v>
      </c>
      <c r="E49" s="18" t="s">
        <v>11</v>
      </c>
      <c r="F49" s="17"/>
      <c r="G49" s="18"/>
      <c r="H49" s="19">
        <f>SUM(H46:H48)</f>
        <v>14359</v>
      </c>
      <c r="I49" s="20">
        <f>COUNT(H46:H48)</f>
        <v>3</v>
      </c>
    </row>
    <row r="50" spans="1:15" ht="30" x14ac:dyDescent="0.25">
      <c r="A50" s="24" t="s">
        <v>9</v>
      </c>
      <c r="B50" s="24" t="s">
        <v>10</v>
      </c>
      <c r="C50" s="24" t="s">
        <v>89</v>
      </c>
      <c r="D50" s="24" t="s">
        <v>90</v>
      </c>
      <c r="E50" s="27" t="s">
        <v>91</v>
      </c>
      <c r="F50" s="24" t="s">
        <v>92</v>
      </c>
      <c r="G50" s="27" t="s">
        <v>93</v>
      </c>
      <c r="H50" s="25">
        <v>8000</v>
      </c>
      <c r="I50" s="26"/>
      <c r="K50" s="12"/>
    </row>
    <row r="51" spans="1:15" ht="15" x14ac:dyDescent="0.25">
      <c r="A51" s="17" t="s">
        <v>9</v>
      </c>
      <c r="B51" s="17" t="s">
        <v>10</v>
      </c>
      <c r="C51" s="17" t="s">
        <v>89</v>
      </c>
      <c r="D51" s="17" t="s">
        <v>90</v>
      </c>
      <c r="E51" s="18" t="s">
        <v>11</v>
      </c>
      <c r="F51" s="17"/>
      <c r="G51" s="18"/>
      <c r="H51" s="19">
        <f>SUM(H50)</f>
        <v>8000</v>
      </c>
      <c r="I51" s="20">
        <f>COUNT(H50)</f>
        <v>1</v>
      </c>
    </row>
    <row r="52" spans="1:15" ht="30" x14ac:dyDescent="0.25">
      <c r="A52" s="24" t="s">
        <v>9</v>
      </c>
      <c r="B52" s="24" t="s">
        <v>10</v>
      </c>
      <c r="C52" s="24" t="s">
        <v>89</v>
      </c>
      <c r="D52" s="24" t="s">
        <v>94</v>
      </c>
      <c r="E52" s="27" t="s">
        <v>95</v>
      </c>
      <c r="F52" s="24" t="s">
        <v>96</v>
      </c>
      <c r="G52" s="27" t="s">
        <v>79</v>
      </c>
      <c r="H52" s="25">
        <v>6398.5</v>
      </c>
      <c r="I52" s="26"/>
      <c r="K52" s="12"/>
    </row>
    <row r="53" spans="1:15" ht="30" x14ac:dyDescent="0.25">
      <c r="A53" s="24" t="s">
        <v>9</v>
      </c>
      <c r="B53" s="24" t="s">
        <v>10</v>
      </c>
      <c r="C53" s="24" t="s">
        <v>176</v>
      </c>
      <c r="D53" s="24" t="s">
        <v>94</v>
      </c>
      <c r="E53" s="27" t="s">
        <v>95</v>
      </c>
      <c r="F53" s="24" t="s">
        <v>177</v>
      </c>
      <c r="G53" s="27" t="s">
        <v>178</v>
      </c>
      <c r="H53" s="25">
        <v>4588</v>
      </c>
      <c r="I53" s="26"/>
      <c r="K53" s="12"/>
    </row>
    <row r="54" spans="1:15" ht="15" x14ac:dyDescent="0.25">
      <c r="A54" s="17" t="s">
        <v>9</v>
      </c>
      <c r="B54" s="17" t="s">
        <v>10</v>
      </c>
      <c r="C54" s="17" t="s">
        <v>176</v>
      </c>
      <c r="D54" s="17" t="s">
        <v>94</v>
      </c>
      <c r="E54" s="18" t="s">
        <v>11</v>
      </c>
      <c r="F54" s="17"/>
      <c r="G54" s="18"/>
      <c r="H54" s="19">
        <f>SUM(H52:H53)</f>
        <v>10986.5</v>
      </c>
      <c r="I54" s="20">
        <f>COUNT(H52:H53)</f>
        <v>2</v>
      </c>
    </row>
    <row r="55" spans="1:15" ht="45" x14ac:dyDescent="0.25">
      <c r="A55" s="24" t="s">
        <v>9</v>
      </c>
      <c r="B55" s="24" t="s">
        <v>10</v>
      </c>
      <c r="C55" s="24" t="s">
        <v>97</v>
      </c>
      <c r="D55" s="24" t="s">
        <v>98</v>
      </c>
      <c r="E55" s="27" t="s">
        <v>99</v>
      </c>
      <c r="F55" s="24" t="s">
        <v>100</v>
      </c>
      <c r="G55" s="27" t="s">
        <v>101</v>
      </c>
      <c r="H55" s="25">
        <v>7084.04</v>
      </c>
      <c r="I55" s="26"/>
      <c r="K55" s="12"/>
    </row>
    <row r="56" spans="1:15" s="16" customFormat="1" ht="30" x14ac:dyDescent="0.25">
      <c r="A56" s="24" t="s">
        <v>9</v>
      </c>
      <c r="B56" s="24" t="s">
        <v>10</v>
      </c>
      <c r="C56" s="24" t="s">
        <v>97</v>
      </c>
      <c r="D56" s="24" t="s">
        <v>98</v>
      </c>
      <c r="E56" s="27" t="s">
        <v>99</v>
      </c>
      <c r="F56" s="24" t="s">
        <v>102</v>
      </c>
      <c r="G56" s="27" t="s">
        <v>103</v>
      </c>
      <c r="H56" s="25">
        <v>11980</v>
      </c>
      <c r="I56" s="26"/>
      <c r="J56" s="13"/>
      <c r="K56" s="14"/>
      <c r="L56" s="15"/>
      <c r="M56" s="15"/>
      <c r="N56" s="15"/>
      <c r="O56" s="15"/>
    </row>
    <row r="57" spans="1:15" ht="15" x14ac:dyDescent="0.25">
      <c r="A57" s="17" t="s">
        <v>9</v>
      </c>
      <c r="B57" s="17" t="s">
        <v>10</v>
      </c>
      <c r="C57" s="17" t="s">
        <v>97</v>
      </c>
      <c r="D57" s="17" t="s">
        <v>98</v>
      </c>
      <c r="E57" s="18" t="s">
        <v>11</v>
      </c>
      <c r="F57" s="17"/>
      <c r="G57" s="18"/>
      <c r="H57" s="19">
        <f>SUM(H55:H56)</f>
        <v>19064.04</v>
      </c>
      <c r="I57" s="20">
        <f>COUNT(H55:H56)</f>
        <v>2</v>
      </c>
    </row>
    <row r="58" spans="1:15" s="16" customFormat="1" ht="45" x14ac:dyDescent="0.25">
      <c r="A58" s="24" t="s">
        <v>9</v>
      </c>
      <c r="B58" s="24" t="s">
        <v>10</v>
      </c>
      <c r="C58" s="24" t="s">
        <v>104</v>
      </c>
      <c r="D58" s="24" t="s">
        <v>18</v>
      </c>
      <c r="E58" s="27" t="s">
        <v>19</v>
      </c>
      <c r="F58" s="24" t="s">
        <v>105</v>
      </c>
      <c r="G58" s="27" t="s">
        <v>106</v>
      </c>
      <c r="H58" s="25">
        <v>492</v>
      </c>
      <c r="I58" s="26"/>
      <c r="J58" s="13"/>
      <c r="K58" s="14"/>
      <c r="L58" s="15"/>
      <c r="M58" s="15"/>
      <c r="N58" s="15"/>
      <c r="O58" s="15"/>
    </row>
    <row r="59" spans="1:15" ht="15" x14ac:dyDescent="0.25">
      <c r="A59" s="17" t="s">
        <v>9</v>
      </c>
      <c r="B59" s="17" t="s">
        <v>10</v>
      </c>
      <c r="C59" s="17" t="s">
        <v>104</v>
      </c>
      <c r="D59" s="17" t="s">
        <v>18</v>
      </c>
      <c r="E59" s="18" t="s">
        <v>11</v>
      </c>
      <c r="F59" s="17"/>
      <c r="G59" s="18"/>
      <c r="H59" s="19">
        <f>SUM(H58)</f>
        <v>492</v>
      </c>
      <c r="I59" s="20">
        <f>COUNT(H58)</f>
        <v>1</v>
      </c>
    </row>
    <row r="60" spans="1:15" ht="30" x14ac:dyDescent="0.25">
      <c r="A60" s="24" t="s">
        <v>9</v>
      </c>
      <c r="B60" s="24" t="s">
        <v>10</v>
      </c>
      <c r="C60" s="24" t="s">
        <v>104</v>
      </c>
      <c r="D60" s="24" t="s">
        <v>107</v>
      </c>
      <c r="E60" s="27" t="s">
        <v>108</v>
      </c>
      <c r="F60" s="24" t="s">
        <v>109</v>
      </c>
      <c r="G60" s="27" t="s">
        <v>110</v>
      </c>
      <c r="H60" s="25">
        <v>6425</v>
      </c>
      <c r="I60" s="26"/>
      <c r="K60" s="12"/>
    </row>
    <row r="61" spans="1:15" ht="15" x14ac:dyDescent="0.25">
      <c r="A61" s="17" t="s">
        <v>9</v>
      </c>
      <c r="B61" s="17" t="s">
        <v>10</v>
      </c>
      <c r="C61" s="17" t="s">
        <v>104</v>
      </c>
      <c r="D61" s="17" t="s">
        <v>107</v>
      </c>
      <c r="E61" s="18" t="s">
        <v>11</v>
      </c>
      <c r="F61" s="17"/>
      <c r="G61" s="18"/>
      <c r="H61" s="19">
        <f>SUM(H60)</f>
        <v>6425</v>
      </c>
      <c r="I61" s="20">
        <f>COUNT(H60)</f>
        <v>1</v>
      </c>
    </row>
    <row r="62" spans="1:15" s="16" customFormat="1" ht="45" x14ac:dyDescent="0.25">
      <c r="A62" s="24" t="s">
        <v>9</v>
      </c>
      <c r="B62" s="24" t="s">
        <v>10</v>
      </c>
      <c r="C62" s="24" t="s">
        <v>104</v>
      </c>
      <c r="D62" s="24" t="s">
        <v>113</v>
      </c>
      <c r="E62" s="27" t="s">
        <v>114</v>
      </c>
      <c r="F62" s="24" t="s">
        <v>115</v>
      </c>
      <c r="G62" s="27" t="s">
        <v>116</v>
      </c>
      <c r="H62" s="25">
        <v>10590</v>
      </c>
      <c r="I62" s="26"/>
      <c r="J62" s="13"/>
      <c r="K62" s="14"/>
      <c r="L62" s="15"/>
      <c r="M62" s="15"/>
      <c r="N62" s="15"/>
      <c r="O62" s="15"/>
    </row>
    <row r="63" spans="1:15" ht="15" x14ac:dyDescent="0.25">
      <c r="A63" s="17" t="s">
        <v>9</v>
      </c>
      <c r="B63" s="17" t="s">
        <v>10</v>
      </c>
      <c r="C63" s="17" t="s">
        <v>104</v>
      </c>
      <c r="D63" s="17" t="s">
        <v>113</v>
      </c>
      <c r="E63" s="18" t="s">
        <v>11</v>
      </c>
      <c r="F63" s="17"/>
      <c r="G63" s="18"/>
      <c r="H63" s="19">
        <f>SUM(H62)</f>
        <v>10590</v>
      </c>
      <c r="I63" s="20">
        <f>COUNT(H62)</f>
        <v>1</v>
      </c>
    </row>
    <row r="64" spans="1:15" ht="45" x14ac:dyDescent="0.25">
      <c r="A64" s="24" t="s">
        <v>9</v>
      </c>
      <c r="B64" s="24" t="s">
        <v>10</v>
      </c>
      <c r="C64" s="24" t="s">
        <v>117</v>
      </c>
      <c r="D64" s="24" t="s">
        <v>120</v>
      </c>
      <c r="E64" s="27" t="s">
        <v>121</v>
      </c>
      <c r="F64" s="24" t="s">
        <v>122</v>
      </c>
      <c r="G64" s="27" t="s">
        <v>123</v>
      </c>
      <c r="H64" s="25">
        <v>3795</v>
      </c>
      <c r="I64" s="26"/>
      <c r="K64" s="12"/>
    </row>
    <row r="65" spans="1:15" ht="15" x14ac:dyDescent="0.25">
      <c r="A65" s="17" t="s">
        <v>9</v>
      </c>
      <c r="B65" s="17" t="s">
        <v>10</v>
      </c>
      <c r="C65" s="17" t="s">
        <v>117</v>
      </c>
      <c r="D65" s="17" t="s">
        <v>120</v>
      </c>
      <c r="E65" s="18" t="s">
        <v>11</v>
      </c>
      <c r="F65" s="17"/>
      <c r="G65" s="18"/>
      <c r="H65" s="19">
        <f>SUM(H64)</f>
        <v>3795</v>
      </c>
      <c r="I65" s="20">
        <f>COUNT(H64)</f>
        <v>1</v>
      </c>
    </row>
    <row r="66" spans="1:15" s="16" customFormat="1" ht="60" x14ac:dyDescent="0.25">
      <c r="A66" s="24" t="s">
        <v>9</v>
      </c>
      <c r="B66" s="24" t="s">
        <v>10</v>
      </c>
      <c r="C66" s="24" t="s">
        <v>117</v>
      </c>
      <c r="D66" s="24" t="s">
        <v>124</v>
      </c>
      <c r="E66" s="27" t="s">
        <v>125</v>
      </c>
      <c r="F66" s="24" t="s">
        <v>126</v>
      </c>
      <c r="G66" s="27" t="s">
        <v>127</v>
      </c>
      <c r="H66" s="25">
        <v>315</v>
      </c>
      <c r="I66" s="26"/>
      <c r="J66" s="13"/>
      <c r="K66" s="14"/>
      <c r="L66" s="15"/>
      <c r="M66" s="15"/>
      <c r="N66" s="15"/>
      <c r="O66" s="15"/>
    </row>
    <row r="67" spans="1:15" ht="15" x14ac:dyDescent="0.25">
      <c r="A67" s="17" t="s">
        <v>9</v>
      </c>
      <c r="B67" s="17" t="s">
        <v>10</v>
      </c>
      <c r="C67" s="17" t="s">
        <v>117</v>
      </c>
      <c r="D67" s="17" t="s">
        <v>124</v>
      </c>
      <c r="E67" s="18" t="s">
        <v>11</v>
      </c>
      <c r="F67" s="17"/>
      <c r="G67" s="18"/>
      <c r="H67" s="19">
        <f>SUM(H66)</f>
        <v>315</v>
      </c>
      <c r="I67" s="20">
        <f>COUNT(H66)</f>
        <v>1</v>
      </c>
    </row>
    <row r="68" spans="1:15" s="16" customFormat="1" ht="60" x14ac:dyDescent="0.25">
      <c r="A68" s="24" t="s">
        <v>9</v>
      </c>
      <c r="B68" s="24" t="s">
        <v>10</v>
      </c>
      <c r="C68" s="24" t="s">
        <v>128</v>
      </c>
      <c r="D68" s="24" t="s">
        <v>129</v>
      </c>
      <c r="E68" s="27" t="s">
        <v>130</v>
      </c>
      <c r="F68" s="24" t="s">
        <v>131</v>
      </c>
      <c r="G68" s="27" t="s">
        <v>132</v>
      </c>
      <c r="H68" s="25">
        <v>2982</v>
      </c>
      <c r="I68" s="26"/>
      <c r="J68" s="13"/>
      <c r="K68" s="14"/>
      <c r="L68" s="15"/>
      <c r="M68" s="15"/>
      <c r="N68" s="15"/>
      <c r="O68" s="15"/>
    </row>
    <row r="69" spans="1:15" ht="15" x14ac:dyDescent="0.25">
      <c r="A69" s="17" t="s">
        <v>9</v>
      </c>
      <c r="B69" s="17" t="s">
        <v>10</v>
      </c>
      <c r="C69" s="17" t="s">
        <v>128</v>
      </c>
      <c r="D69" s="17" t="s">
        <v>129</v>
      </c>
      <c r="E69" s="18" t="s">
        <v>11</v>
      </c>
      <c r="F69" s="17"/>
      <c r="G69" s="18"/>
      <c r="H69" s="19">
        <f>SUM(H68)</f>
        <v>2982</v>
      </c>
      <c r="I69" s="20">
        <f>COUNT(H68)</f>
        <v>1</v>
      </c>
    </row>
    <row r="70" spans="1:15" s="16" customFormat="1" ht="75" x14ac:dyDescent="0.25">
      <c r="A70" s="24" t="s">
        <v>9</v>
      </c>
      <c r="B70" s="24" t="s">
        <v>10</v>
      </c>
      <c r="C70" s="24" t="s">
        <v>133</v>
      </c>
      <c r="D70" s="24" t="s">
        <v>134</v>
      </c>
      <c r="E70" s="27" t="s">
        <v>135</v>
      </c>
      <c r="F70" s="24" t="s">
        <v>136</v>
      </c>
      <c r="G70" s="27" t="s">
        <v>137</v>
      </c>
      <c r="H70" s="25">
        <v>14960</v>
      </c>
      <c r="I70" s="26"/>
      <c r="J70" s="13"/>
      <c r="K70" s="14"/>
      <c r="L70" s="15"/>
      <c r="M70" s="15"/>
      <c r="N70" s="15"/>
      <c r="O70" s="15"/>
    </row>
    <row r="71" spans="1:15" ht="15" x14ac:dyDescent="0.25">
      <c r="A71" s="17" t="s">
        <v>9</v>
      </c>
      <c r="B71" s="17" t="s">
        <v>10</v>
      </c>
      <c r="C71" s="17" t="s">
        <v>133</v>
      </c>
      <c r="D71" s="17" t="s">
        <v>134</v>
      </c>
      <c r="E71" s="18" t="s">
        <v>11</v>
      </c>
      <c r="F71" s="17"/>
      <c r="G71" s="18"/>
      <c r="H71" s="19">
        <f>SUM(H70)</f>
        <v>14960</v>
      </c>
      <c r="I71" s="20">
        <f>COUNT(H70)</f>
        <v>1</v>
      </c>
    </row>
    <row r="72" spans="1:15" ht="45" x14ac:dyDescent="0.25">
      <c r="A72" s="24" t="s">
        <v>9</v>
      </c>
      <c r="B72" s="24" t="s">
        <v>10</v>
      </c>
      <c r="C72" s="24" t="s">
        <v>133</v>
      </c>
      <c r="D72" s="24" t="s">
        <v>140</v>
      </c>
      <c r="E72" s="27" t="s">
        <v>141</v>
      </c>
      <c r="F72" s="24" t="s">
        <v>142</v>
      </c>
      <c r="G72" s="27" t="s">
        <v>143</v>
      </c>
      <c r="H72" s="25">
        <v>50</v>
      </c>
      <c r="I72" s="26"/>
      <c r="K72" s="12"/>
    </row>
    <row r="73" spans="1:15" ht="15" x14ac:dyDescent="0.25">
      <c r="A73" s="17" t="s">
        <v>9</v>
      </c>
      <c r="B73" s="17" t="s">
        <v>10</v>
      </c>
      <c r="C73" s="17" t="s">
        <v>133</v>
      </c>
      <c r="D73" s="17" t="s">
        <v>140</v>
      </c>
      <c r="E73" s="18" t="s">
        <v>11</v>
      </c>
      <c r="F73" s="17"/>
      <c r="G73" s="18"/>
      <c r="H73" s="19">
        <f>SUM(H72)</f>
        <v>50</v>
      </c>
      <c r="I73" s="20">
        <f>COUNT(H72)</f>
        <v>1</v>
      </c>
    </row>
    <row r="74" spans="1:15" ht="30" x14ac:dyDescent="0.25">
      <c r="A74" s="24" t="s">
        <v>9</v>
      </c>
      <c r="B74" s="24" t="s">
        <v>10</v>
      </c>
      <c r="C74" s="24" t="s">
        <v>133</v>
      </c>
      <c r="D74" s="24" t="s">
        <v>148</v>
      </c>
      <c r="E74" s="27" t="s">
        <v>149</v>
      </c>
      <c r="F74" s="24" t="s">
        <v>150</v>
      </c>
      <c r="G74" s="27" t="s">
        <v>151</v>
      </c>
      <c r="H74" s="25">
        <v>13915</v>
      </c>
      <c r="I74" s="26"/>
      <c r="K74" s="12"/>
    </row>
    <row r="75" spans="1:15" ht="30" x14ac:dyDescent="0.25">
      <c r="A75" s="24" t="s">
        <v>9</v>
      </c>
      <c r="B75" s="24" t="s">
        <v>10</v>
      </c>
      <c r="C75" s="24" t="s">
        <v>165</v>
      </c>
      <c r="D75" s="24" t="s">
        <v>148</v>
      </c>
      <c r="E75" s="27" t="s">
        <v>149</v>
      </c>
      <c r="F75" s="24" t="s">
        <v>166</v>
      </c>
      <c r="G75" s="27" t="s">
        <v>167</v>
      </c>
      <c r="H75" s="25">
        <v>11100</v>
      </c>
      <c r="I75" s="26"/>
      <c r="K75" s="12"/>
    </row>
    <row r="76" spans="1:15" ht="15" x14ac:dyDescent="0.25">
      <c r="A76" s="24" t="s">
        <v>9</v>
      </c>
      <c r="B76" s="24" t="s">
        <v>10</v>
      </c>
      <c r="C76" s="24" t="s">
        <v>183</v>
      </c>
      <c r="D76" s="24" t="s">
        <v>148</v>
      </c>
      <c r="E76" s="27" t="s">
        <v>149</v>
      </c>
      <c r="F76" s="24" t="s">
        <v>196</v>
      </c>
      <c r="G76" s="27" t="s">
        <v>197</v>
      </c>
      <c r="H76" s="25">
        <v>12100</v>
      </c>
      <c r="I76" s="26"/>
    </row>
    <row r="77" spans="1:15" ht="30" x14ac:dyDescent="0.25">
      <c r="A77" s="24" t="s">
        <v>9</v>
      </c>
      <c r="B77" s="24" t="s">
        <v>10</v>
      </c>
      <c r="C77" s="24" t="s">
        <v>183</v>
      </c>
      <c r="D77" s="24" t="s">
        <v>148</v>
      </c>
      <c r="E77" s="27" t="s">
        <v>149</v>
      </c>
      <c r="F77" s="24" t="s">
        <v>198</v>
      </c>
      <c r="G77" s="27" t="s">
        <v>199</v>
      </c>
      <c r="H77" s="25">
        <v>14750</v>
      </c>
      <c r="I77" s="26"/>
    </row>
    <row r="78" spans="1:15" ht="15" x14ac:dyDescent="0.25">
      <c r="A78" s="17" t="s">
        <v>9</v>
      </c>
      <c r="B78" s="17" t="s">
        <v>10</v>
      </c>
      <c r="C78" s="17" t="s">
        <v>183</v>
      </c>
      <c r="D78" s="17" t="s">
        <v>148</v>
      </c>
      <c r="E78" s="18" t="s">
        <v>11</v>
      </c>
      <c r="F78" s="17"/>
      <c r="G78" s="18"/>
      <c r="H78" s="19">
        <f>SUM(H74:H77)</f>
        <v>51865</v>
      </c>
      <c r="I78" s="20">
        <f>COUNT(H74:H77)</f>
        <v>4</v>
      </c>
    </row>
    <row r="79" spans="1:15" ht="45" x14ac:dyDescent="0.25">
      <c r="A79" s="24" t="s">
        <v>9</v>
      </c>
      <c r="B79" s="24" t="s">
        <v>10</v>
      </c>
      <c r="C79" s="24" t="s">
        <v>133</v>
      </c>
      <c r="D79" s="24" t="s">
        <v>152</v>
      </c>
      <c r="E79" s="27" t="s">
        <v>153</v>
      </c>
      <c r="F79" s="24" t="s">
        <v>154</v>
      </c>
      <c r="G79" s="27" t="s">
        <v>155</v>
      </c>
      <c r="H79" s="25">
        <v>444</v>
      </c>
      <c r="I79" s="26"/>
      <c r="K79" s="12"/>
    </row>
    <row r="80" spans="1:15" ht="15" x14ac:dyDescent="0.25">
      <c r="A80" s="17" t="s">
        <v>9</v>
      </c>
      <c r="B80" s="17" t="s">
        <v>10</v>
      </c>
      <c r="C80" s="17" t="s">
        <v>133</v>
      </c>
      <c r="D80" s="17" t="s">
        <v>152</v>
      </c>
      <c r="E80" s="18" t="s">
        <v>11</v>
      </c>
      <c r="F80" s="17"/>
      <c r="G80" s="18"/>
      <c r="H80" s="19">
        <f>SUM(H79)</f>
        <v>444</v>
      </c>
      <c r="I80" s="20">
        <f>COUNT(H79)</f>
        <v>1</v>
      </c>
    </row>
    <row r="81" spans="1:11" ht="45" x14ac:dyDescent="0.25">
      <c r="A81" s="24" t="s">
        <v>9</v>
      </c>
      <c r="B81" s="24" t="s">
        <v>10</v>
      </c>
      <c r="C81" s="24" t="s">
        <v>156</v>
      </c>
      <c r="D81" s="24" t="s">
        <v>161</v>
      </c>
      <c r="E81" s="27" t="s">
        <v>162</v>
      </c>
      <c r="F81" s="24" t="s">
        <v>163</v>
      </c>
      <c r="G81" s="27" t="s">
        <v>164</v>
      </c>
      <c r="H81" s="25">
        <v>4175.5</v>
      </c>
      <c r="I81" s="26"/>
      <c r="K81" s="12"/>
    </row>
    <row r="82" spans="1:11" ht="15" x14ac:dyDescent="0.25">
      <c r="A82" s="17" t="s">
        <v>9</v>
      </c>
      <c r="B82" s="17" t="s">
        <v>10</v>
      </c>
      <c r="C82" s="17" t="s">
        <v>156</v>
      </c>
      <c r="D82" s="17" t="s">
        <v>161</v>
      </c>
      <c r="E82" s="18" t="s">
        <v>11</v>
      </c>
      <c r="F82" s="17"/>
      <c r="G82" s="18"/>
      <c r="H82" s="19">
        <f>SUM(H81)</f>
        <v>4175.5</v>
      </c>
      <c r="I82" s="20">
        <f>COUNT(H81)</f>
        <v>1</v>
      </c>
    </row>
    <row r="83" spans="1:11" ht="30" x14ac:dyDescent="0.25">
      <c r="A83" s="24" t="s">
        <v>9</v>
      </c>
      <c r="B83" s="24" t="s">
        <v>10</v>
      </c>
      <c r="C83" s="24" t="s">
        <v>168</v>
      </c>
      <c r="D83" s="24" t="s">
        <v>32</v>
      </c>
      <c r="E83" s="27" t="s">
        <v>33</v>
      </c>
      <c r="F83" s="24" t="s">
        <v>169</v>
      </c>
      <c r="G83" s="27" t="s">
        <v>170</v>
      </c>
      <c r="H83" s="25">
        <v>8475</v>
      </c>
      <c r="I83" s="26"/>
      <c r="K83" s="12"/>
    </row>
    <row r="84" spans="1:11" ht="30" x14ac:dyDescent="0.25">
      <c r="A84" s="24" t="s">
        <v>9</v>
      </c>
      <c r="B84" s="24" t="s">
        <v>10</v>
      </c>
      <c r="C84" s="24" t="s">
        <v>168</v>
      </c>
      <c r="D84" s="24" t="s">
        <v>32</v>
      </c>
      <c r="E84" s="27" t="s">
        <v>33</v>
      </c>
      <c r="F84" s="24" t="s">
        <v>171</v>
      </c>
      <c r="G84" s="27" t="s">
        <v>172</v>
      </c>
      <c r="H84" s="25">
        <v>10315</v>
      </c>
      <c r="I84" s="26"/>
      <c r="K84" s="12"/>
    </row>
    <row r="85" spans="1:11" ht="30" x14ac:dyDescent="0.25">
      <c r="A85" s="24" t="s">
        <v>9</v>
      </c>
      <c r="B85" s="24" t="s">
        <v>10</v>
      </c>
      <c r="C85" s="24" t="s">
        <v>183</v>
      </c>
      <c r="D85" s="24" t="s">
        <v>32</v>
      </c>
      <c r="E85" s="27" t="s">
        <v>33</v>
      </c>
      <c r="F85" s="24" t="s">
        <v>204</v>
      </c>
      <c r="G85" s="27" t="s">
        <v>205</v>
      </c>
      <c r="H85" s="25">
        <v>11765</v>
      </c>
      <c r="I85" s="26"/>
    </row>
    <row r="86" spans="1:11" ht="30" x14ac:dyDescent="0.25">
      <c r="A86" s="24" t="s">
        <v>9</v>
      </c>
      <c r="B86" s="24" t="s">
        <v>10</v>
      </c>
      <c r="C86" s="24" t="s">
        <v>183</v>
      </c>
      <c r="D86" s="24" t="s">
        <v>32</v>
      </c>
      <c r="E86" s="27" t="s">
        <v>33</v>
      </c>
      <c r="F86" s="24" t="s">
        <v>206</v>
      </c>
      <c r="G86" s="27" t="s">
        <v>207</v>
      </c>
      <c r="H86" s="25">
        <v>1260</v>
      </c>
      <c r="I86" s="26"/>
    </row>
    <row r="87" spans="1:11" ht="15" x14ac:dyDescent="0.25">
      <c r="A87" s="17" t="s">
        <v>9</v>
      </c>
      <c r="B87" s="17" t="s">
        <v>10</v>
      </c>
      <c r="C87" s="17" t="s">
        <v>168</v>
      </c>
      <c r="D87" s="17" t="s">
        <v>32</v>
      </c>
      <c r="E87" s="18" t="s">
        <v>11</v>
      </c>
      <c r="F87" s="17"/>
      <c r="G87" s="18"/>
      <c r="H87" s="19">
        <f>SUM(H83:H86)</f>
        <v>31815</v>
      </c>
      <c r="I87" s="20">
        <f>COUNT(H83:H86)</f>
        <v>4</v>
      </c>
    </row>
    <row r="88" spans="1:11" ht="30" x14ac:dyDescent="0.25">
      <c r="A88" s="24" t="s">
        <v>9</v>
      </c>
      <c r="B88" s="24" t="s">
        <v>10</v>
      </c>
      <c r="C88" s="24" t="s">
        <v>173</v>
      </c>
      <c r="D88" s="24" t="s">
        <v>16</v>
      </c>
      <c r="E88" s="27" t="s">
        <v>17</v>
      </c>
      <c r="F88" s="24" t="s">
        <v>174</v>
      </c>
      <c r="G88" s="27" t="s">
        <v>175</v>
      </c>
      <c r="H88" s="25">
        <v>23800</v>
      </c>
      <c r="I88" s="26"/>
      <c r="K88" s="12"/>
    </row>
    <row r="89" spans="1:11" ht="15" x14ac:dyDescent="0.25">
      <c r="A89" s="17" t="s">
        <v>9</v>
      </c>
      <c r="B89" s="17" t="s">
        <v>10</v>
      </c>
      <c r="C89" s="17" t="s">
        <v>173</v>
      </c>
      <c r="D89" s="17" t="s">
        <v>16</v>
      </c>
      <c r="E89" s="18" t="s">
        <v>11</v>
      </c>
      <c r="F89" s="17"/>
      <c r="G89" s="18"/>
      <c r="H89" s="19">
        <f>SUM(H88)</f>
        <v>23800</v>
      </c>
      <c r="I89" s="20">
        <f>COUNT(H88)</f>
        <v>1</v>
      </c>
    </row>
    <row r="90" spans="1:11" ht="45" x14ac:dyDescent="0.25">
      <c r="A90" s="24" t="s">
        <v>9</v>
      </c>
      <c r="B90" s="24" t="s">
        <v>10</v>
      </c>
      <c r="C90" s="24" t="s">
        <v>176</v>
      </c>
      <c r="D90" s="24" t="s">
        <v>179</v>
      </c>
      <c r="E90" s="27" t="s">
        <v>180</v>
      </c>
      <c r="F90" s="24" t="s">
        <v>181</v>
      </c>
      <c r="G90" s="27" t="s">
        <v>182</v>
      </c>
      <c r="H90" s="25">
        <v>5840</v>
      </c>
      <c r="I90" s="26"/>
    </row>
    <row r="91" spans="1:11" ht="15" x14ac:dyDescent="0.25">
      <c r="A91" s="17" t="s">
        <v>9</v>
      </c>
      <c r="B91" s="17" t="s">
        <v>10</v>
      </c>
      <c r="C91" s="17" t="s">
        <v>176</v>
      </c>
      <c r="D91" s="17" t="s">
        <v>179</v>
      </c>
      <c r="E91" s="18" t="s">
        <v>11</v>
      </c>
      <c r="F91" s="17"/>
      <c r="G91" s="18"/>
      <c r="H91" s="19">
        <f>SUM(H90)</f>
        <v>5840</v>
      </c>
      <c r="I91" s="20">
        <f>COUNT(H90)</f>
        <v>1</v>
      </c>
    </row>
    <row r="92" spans="1:11" ht="90" x14ac:dyDescent="0.25">
      <c r="A92" s="24" t="s">
        <v>9</v>
      </c>
      <c r="B92" s="24" t="s">
        <v>10</v>
      </c>
      <c r="C92" s="24" t="s">
        <v>183</v>
      </c>
      <c r="D92" s="24" t="s">
        <v>186</v>
      </c>
      <c r="E92" s="27" t="s">
        <v>187</v>
      </c>
      <c r="F92" s="24" t="s">
        <v>188</v>
      </c>
      <c r="G92" s="27" t="s">
        <v>189</v>
      </c>
      <c r="H92" s="25">
        <v>3104.02</v>
      </c>
      <c r="I92" s="26"/>
    </row>
    <row r="93" spans="1:11" ht="90" x14ac:dyDescent="0.25">
      <c r="A93" s="24" t="s">
        <v>9</v>
      </c>
      <c r="B93" s="24" t="s">
        <v>10</v>
      </c>
      <c r="C93" s="24" t="s">
        <v>183</v>
      </c>
      <c r="D93" s="24" t="s">
        <v>186</v>
      </c>
      <c r="E93" s="27" t="s">
        <v>187</v>
      </c>
      <c r="F93" s="24" t="s">
        <v>190</v>
      </c>
      <c r="G93" s="27" t="s">
        <v>191</v>
      </c>
      <c r="H93" s="25">
        <v>2564.25</v>
      </c>
      <c r="I93" s="26"/>
    </row>
    <row r="94" spans="1:11" ht="15" x14ac:dyDescent="0.25">
      <c r="A94" s="17" t="s">
        <v>9</v>
      </c>
      <c r="B94" s="17" t="s">
        <v>10</v>
      </c>
      <c r="C94" s="17" t="s">
        <v>183</v>
      </c>
      <c r="D94" s="17" t="s">
        <v>186</v>
      </c>
      <c r="E94" s="18" t="s">
        <v>11</v>
      </c>
      <c r="F94" s="17"/>
      <c r="G94" s="18"/>
      <c r="H94" s="19">
        <f>SUM(H92:H93)</f>
        <v>5668.27</v>
      </c>
      <c r="I94" s="20">
        <f>COUNT(H92:H93)</f>
        <v>2</v>
      </c>
    </row>
    <row r="95" spans="1:11" ht="30" x14ac:dyDescent="0.25">
      <c r="A95" s="24" t="s">
        <v>9</v>
      </c>
      <c r="B95" s="24" t="s">
        <v>10</v>
      </c>
      <c r="C95" s="24" t="s">
        <v>183</v>
      </c>
      <c r="D95" s="24" t="s">
        <v>200</v>
      </c>
      <c r="E95" s="27" t="s">
        <v>201</v>
      </c>
      <c r="F95" s="24" t="s">
        <v>202</v>
      </c>
      <c r="G95" s="27" t="s">
        <v>203</v>
      </c>
      <c r="H95" s="25">
        <v>272</v>
      </c>
      <c r="I95" s="26"/>
    </row>
    <row r="96" spans="1:11" ht="15" x14ac:dyDescent="0.25">
      <c r="A96" s="17" t="s">
        <v>9</v>
      </c>
      <c r="B96" s="17" t="s">
        <v>10</v>
      </c>
      <c r="C96" s="17" t="s">
        <v>183</v>
      </c>
      <c r="D96" s="17" t="s">
        <v>200</v>
      </c>
      <c r="E96" s="18" t="s">
        <v>11</v>
      </c>
      <c r="F96" s="17"/>
      <c r="G96" s="18"/>
      <c r="H96" s="19">
        <f>SUM(H95)</f>
        <v>272</v>
      </c>
      <c r="I96" s="20">
        <f>COUNT(H95)</f>
        <v>1</v>
      </c>
    </row>
    <row r="97" spans="1:9" ht="120" x14ac:dyDescent="0.25">
      <c r="A97" s="24" t="s">
        <v>9</v>
      </c>
      <c r="B97" s="24" t="s">
        <v>10</v>
      </c>
      <c r="C97" s="24" t="s">
        <v>183</v>
      </c>
      <c r="D97" s="24" t="s">
        <v>208</v>
      </c>
      <c r="E97" s="27" t="s">
        <v>209</v>
      </c>
      <c r="F97" s="24" t="s">
        <v>210</v>
      </c>
      <c r="G97" s="27" t="s">
        <v>211</v>
      </c>
      <c r="H97" s="25">
        <v>10200</v>
      </c>
      <c r="I97" s="26"/>
    </row>
    <row r="98" spans="1:9" ht="15" x14ac:dyDescent="0.25">
      <c r="A98" s="17" t="s">
        <v>9</v>
      </c>
      <c r="B98" s="17" t="s">
        <v>10</v>
      </c>
      <c r="C98" s="17" t="s">
        <v>183</v>
      </c>
      <c r="D98" s="17" t="s">
        <v>208</v>
      </c>
      <c r="E98" s="18" t="s">
        <v>11</v>
      </c>
      <c r="F98" s="17"/>
      <c r="G98" s="18"/>
      <c r="H98" s="19">
        <f>SUM(H97)</f>
        <v>10200</v>
      </c>
      <c r="I98" s="20">
        <f>COUNT(H97)</f>
        <v>1</v>
      </c>
    </row>
    <row r="99" spans="1:9" ht="15.75" thickBot="1" x14ac:dyDescent="0.3">
      <c r="A99" s="17" t="s">
        <v>14</v>
      </c>
      <c r="B99" s="17"/>
      <c r="C99" s="17"/>
      <c r="D99" s="17"/>
      <c r="E99" s="18"/>
      <c r="F99" s="17"/>
      <c r="G99" s="18"/>
      <c r="H99" s="21">
        <v>348992.08</v>
      </c>
      <c r="I99" s="22">
        <v>56</v>
      </c>
    </row>
    <row r="100" spans="1:9" ht="15" thickTop="1" x14ac:dyDescent="0.25">
      <c r="A100" s="7"/>
      <c r="B100" s="7"/>
      <c r="C100" s="7"/>
      <c r="D100" s="7"/>
      <c r="E100" s="6"/>
      <c r="F100" s="7"/>
      <c r="G100" s="6"/>
      <c r="H100" s="8"/>
      <c r="I100" s="10"/>
    </row>
    <row r="101" spans="1:9" x14ac:dyDescent="0.25">
      <c r="A101" s="7"/>
      <c r="B101" s="7"/>
      <c r="C101" s="7"/>
      <c r="D101" s="7"/>
      <c r="E101" s="6"/>
      <c r="F101" s="7"/>
      <c r="G101" s="6"/>
      <c r="H101" s="8">
        <f>+H13+H15+H17+H21+H23+H27+H29+H31+H33+H36+H39+H41+H43+H45+H49+H51+H54+H57+H59+H61+H63+H65+H67+H69+H71+H73+H78+H80+H82+H87+H89+H91+H94+H96+H98</f>
        <v>348992.08</v>
      </c>
      <c r="I101" s="10">
        <f>+I13+I15+I17+I21+I23+I27+I29+I31+I33+I36+I39+I41+I43+I45+I49+I51+I54+I57+I59+I61+I63+I65+I67+I69+I71+I73+I78+I80+I82+I87+I89+I91+I94+I96+I98</f>
        <v>56</v>
      </c>
    </row>
    <row r="102" spans="1:9" x14ac:dyDescent="0.25">
      <c r="A102" s="7"/>
      <c r="B102" s="7"/>
      <c r="C102" s="7"/>
      <c r="D102" s="7"/>
      <c r="E102" s="6"/>
      <c r="F102" s="7"/>
      <c r="G102" s="6"/>
      <c r="H102" s="8"/>
      <c r="I102" s="10"/>
    </row>
    <row r="103" spans="1:9" x14ac:dyDescent="0.25">
      <c r="A103" s="7"/>
      <c r="B103" s="7"/>
      <c r="C103" s="7"/>
      <c r="D103" s="7"/>
      <c r="E103" s="6"/>
      <c r="F103" s="7"/>
      <c r="G103" s="6"/>
      <c r="H103" s="8"/>
      <c r="I103" s="10"/>
    </row>
    <row r="104" spans="1:9" x14ac:dyDescent="0.25">
      <c r="A104" s="7"/>
      <c r="B104" s="7"/>
      <c r="C104" s="7"/>
      <c r="D104" s="7"/>
      <c r="E104" s="6"/>
      <c r="F104" s="7"/>
      <c r="G104" s="6"/>
      <c r="H104" s="8"/>
      <c r="I104" s="10"/>
    </row>
    <row r="105" spans="1:9" x14ac:dyDescent="0.25">
      <c r="A105" s="7"/>
      <c r="B105" s="7"/>
      <c r="C105" s="7"/>
      <c r="D105" s="7"/>
      <c r="E105" s="6"/>
      <c r="F105" s="7"/>
      <c r="G105" s="6"/>
      <c r="H105" s="8"/>
      <c r="I105" s="10"/>
    </row>
    <row r="106" spans="1:9" x14ac:dyDescent="0.25">
      <c r="A106" s="7"/>
      <c r="B106" s="7"/>
      <c r="C106" s="7"/>
      <c r="D106" s="7"/>
      <c r="E106" s="6"/>
      <c r="F106" s="7"/>
      <c r="G106" s="6"/>
      <c r="H106" s="8"/>
      <c r="I106" s="10"/>
    </row>
    <row r="107" spans="1:9" x14ac:dyDescent="0.25">
      <c r="A107" s="7"/>
      <c r="B107" s="7"/>
      <c r="C107" s="7"/>
      <c r="D107" s="7"/>
      <c r="E107" s="6"/>
      <c r="F107" s="7"/>
      <c r="G107" s="6"/>
      <c r="H107" s="8"/>
      <c r="I107" s="10"/>
    </row>
    <row r="108" spans="1:9" x14ac:dyDescent="0.25">
      <c r="A108" s="7"/>
      <c r="B108" s="7"/>
      <c r="C108" s="7"/>
      <c r="D108" s="7"/>
      <c r="E108" s="6"/>
      <c r="F108" s="7"/>
      <c r="G108" s="6"/>
      <c r="H108" s="8"/>
      <c r="I108" s="10"/>
    </row>
    <row r="109" spans="1:9" x14ac:dyDescent="0.25">
      <c r="A109" s="7"/>
      <c r="B109" s="7"/>
      <c r="C109" s="7"/>
      <c r="D109" s="7"/>
      <c r="E109" s="6"/>
      <c r="F109" s="7"/>
      <c r="G109" s="6"/>
      <c r="H109" s="8"/>
      <c r="I109" s="10"/>
    </row>
    <row r="110" spans="1:9" x14ac:dyDescent="0.25">
      <c r="A110" s="7"/>
      <c r="B110" s="7"/>
      <c r="C110" s="7"/>
      <c r="D110" s="7"/>
      <c r="E110" s="6"/>
      <c r="F110" s="7"/>
      <c r="G110" s="6"/>
      <c r="H110" s="8"/>
      <c r="I110" s="10"/>
    </row>
    <row r="111" spans="1:9" x14ac:dyDescent="0.25">
      <c r="A111" s="7"/>
      <c r="B111" s="7"/>
      <c r="C111" s="7"/>
      <c r="D111" s="7"/>
      <c r="E111" s="6"/>
      <c r="F111" s="7"/>
      <c r="G111" s="6"/>
      <c r="H111" s="8"/>
      <c r="I111" s="10"/>
    </row>
    <row r="112" spans="1:9" x14ac:dyDescent="0.25">
      <c r="A112" s="7"/>
      <c r="B112" s="7"/>
      <c r="C112" s="7"/>
      <c r="D112" s="7"/>
      <c r="E112" s="6"/>
      <c r="F112" s="7"/>
      <c r="G112" s="6"/>
      <c r="H112" s="8"/>
      <c r="I112" s="10"/>
    </row>
    <row r="113" spans="1:9" x14ac:dyDescent="0.25">
      <c r="A113" s="7"/>
      <c r="B113" s="7"/>
      <c r="C113" s="7"/>
      <c r="D113" s="7"/>
      <c r="E113" s="6"/>
      <c r="F113" s="7"/>
      <c r="G113" s="6"/>
      <c r="H113" s="8"/>
      <c r="I113" s="10"/>
    </row>
    <row r="114" spans="1:9" x14ac:dyDescent="0.25">
      <c r="A114" s="7"/>
      <c r="B114" s="7"/>
      <c r="C114" s="7"/>
      <c r="D114" s="7"/>
      <c r="E114" s="6"/>
      <c r="F114" s="7"/>
      <c r="G114" s="6"/>
      <c r="H114" s="8"/>
      <c r="I114" s="10"/>
    </row>
    <row r="115" spans="1:9" x14ac:dyDescent="0.25">
      <c r="A115" s="7"/>
      <c r="B115" s="7"/>
      <c r="C115" s="7"/>
      <c r="D115" s="7"/>
      <c r="E115" s="6"/>
      <c r="F115" s="7"/>
      <c r="G115" s="6"/>
      <c r="H115" s="8"/>
      <c r="I115" s="10"/>
    </row>
    <row r="116" spans="1:9" x14ac:dyDescent="0.25">
      <c r="A116" s="7"/>
      <c r="B116" s="7"/>
      <c r="C116" s="7"/>
      <c r="D116" s="7"/>
      <c r="E116" s="6"/>
      <c r="F116" s="7"/>
      <c r="G116" s="6"/>
      <c r="H116" s="8"/>
      <c r="I116" s="10"/>
    </row>
    <row r="117" spans="1:9" x14ac:dyDescent="0.25">
      <c r="A117" s="7"/>
      <c r="B117" s="7"/>
      <c r="C117" s="7"/>
      <c r="D117" s="7"/>
      <c r="E117" s="6"/>
      <c r="F117" s="7"/>
      <c r="G117" s="6"/>
      <c r="H117" s="8"/>
      <c r="I117" s="10"/>
    </row>
  </sheetData>
  <sheetProtection selectLockedCells="1" selectUnlockedCells="1"/>
  <mergeCells count="4">
    <mergeCell ref="A2:H2"/>
    <mergeCell ref="A1:H1"/>
    <mergeCell ref="A3:H3"/>
    <mergeCell ref="A4:H4"/>
  </mergeCells>
  <printOptions horizontalCentered="1"/>
  <pageMargins left="0.47244094488188981" right="0" top="0.51181102362204722" bottom="0.78740157480314965" header="0.31496062992125984" footer="0.51181102362204722"/>
  <pageSetup paperSize="14" scale="65"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Byron Morales</cp:lastModifiedBy>
  <cp:lastPrinted>2025-05-05T15:17:53Z</cp:lastPrinted>
  <dcterms:created xsi:type="dcterms:W3CDTF">2018-11-08T20:32:11Z</dcterms:created>
  <dcterms:modified xsi:type="dcterms:W3CDTF">2025-05-05T16:36:53Z</dcterms:modified>
</cp:coreProperties>
</file>