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cifs_vnx\Informacion Publica\Administrativo\ADMINISTRATIVO AÑO 2025\ARTICULO 33 DECRETO 36-2024 LEY DEL PRESUPUESTO\ABRIL 2025\"/>
    </mc:Choice>
  </mc:AlternateContent>
  <bookViews>
    <workbookView xWindow="0" yWindow="0" windowWidth="19200" windowHeight="11490"/>
  </bookViews>
  <sheets>
    <sheet name="Hoja1" sheetId="1" r:id="rId1"/>
  </sheets>
  <definedNames>
    <definedName name="__xlnm_Print_Area" localSheetId="0">Hoja1!$A$1:$H$6</definedName>
    <definedName name="__xlnm_Print_Titles" localSheetId="0">Hoja1!$1:$6</definedName>
    <definedName name="_xlnm.Print_Area" localSheetId="0">Hoja1!$A$1:$I$99</definedName>
    <definedName name="Print_Area_0" localSheetId="0">Hoja1!$A$1:$H$6</definedName>
    <definedName name="Print_Titles_0" localSheetId="0">Hoja1!$1:$6</definedName>
    <definedName name="_xlnm.Print_Titles" localSheetId="0">Hoja1!$1:$6</definedName>
  </definedNames>
  <calcPr calcId="162913"/>
</workbook>
</file>

<file path=xl/calcChain.xml><?xml version="1.0" encoding="utf-8"?>
<calcChain xmlns="http://schemas.openxmlformats.org/spreadsheetml/2006/main">
  <c r="I94" i="1" l="1"/>
  <c r="H94" i="1"/>
  <c r="H87" i="1"/>
  <c r="I87" i="1"/>
  <c r="I78" i="1"/>
  <c r="H78" i="1"/>
  <c r="I57" i="1"/>
  <c r="H57" i="1"/>
  <c r="I54" i="1"/>
  <c r="H54" i="1"/>
  <c r="I49" i="1"/>
  <c r="H49" i="1"/>
  <c r="I39" i="1"/>
  <c r="H39" i="1"/>
  <c r="I36" i="1"/>
  <c r="H36" i="1"/>
  <c r="I27" i="1"/>
  <c r="H27" i="1"/>
  <c r="I23" i="1"/>
  <c r="H23" i="1"/>
  <c r="I21" i="1"/>
  <c r="H21" i="1"/>
  <c r="I17" i="1"/>
  <c r="H17" i="1"/>
  <c r="I15" i="1"/>
  <c r="H15" i="1"/>
  <c r="I98" i="1"/>
  <c r="H98" i="1"/>
  <c r="I96" i="1"/>
  <c r="H96" i="1"/>
  <c r="I91" i="1"/>
  <c r="H91" i="1"/>
  <c r="I89" i="1"/>
  <c r="H89" i="1"/>
  <c r="I82" i="1"/>
  <c r="H82" i="1"/>
  <c r="I80" i="1"/>
  <c r="H80" i="1"/>
  <c r="I73" i="1"/>
  <c r="H73" i="1"/>
  <c r="I71" i="1"/>
  <c r="H71" i="1"/>
  <c r="I69" i="1"/>
  <c r="H69" i="1"/>
  <c r="I67" i="1"/>
  <c r="H67" i="1"/>
  <c r="I65" i="1"/>
  <c r="H65" i="1"/>
  <c r="I63" i="1"/>
  <c r="H63" i="1"/>
  <c r="I61" i="1"/>
  <c r="H61" i="1"/>
  <c r="I59" i="1"/>
  <c r="H59" i="1"/>
  <c r="I51" i="1"/>
  <c r="H51" i="1"/>
  <c r="I45" i="1"/>
  <c r="H45" i="1"/>
  <c r="I43" i="1"/>
  <c r="H43" i="1"/>
  <c r="I41" i="1"/>
  <c r="H41" i="1"/>
  <c r="I33" i="1"/>
  <c r="H33" i="1"/>
  <c r="I31" i="1"/>
  <c r="H31" i="1"/>
  <c r="I29" i="1"/>
  <c r="H29" i="1"/>
  <c r="I13" i="1"/>
  <c r="I101" i="1" s="1"/>
  <c r="H13" i="1"/>
  <c r="H101" i="1" s="1"/>
</calcChain>
</file>

<file path=xl/sharedStrings.xml><?xml version="1.0" encoding="utf-8"?>
<sst xmlns="http://schemas.openxmlformats.org/spreadsheetml/2006/main" count="579" uniqueCount="213">
  <si>
    <t>Institución compradora</t>
  </si>
  <si>
    <t>Unidad compradora</t>
  </si>
  <si>
    <t>Fecha de publicación</t>
  </si>
  <si>
    <t>NIT</t>
  </si>
  <si>
    <t>Proveedor</t>
  </si>
  <si>
    <t>NPG</t>
  </si>
  <si>
    <t>Descripción del concurso</t>
  </si>
  <si>
    <t>Monto publicado</t>
  </si>
  <si>
    <t>Publicaciones</t>
  </si>
  <si>
    <t>INSTITUTO DE LA DEFENSA PÚBLICA PENAL</t>
  </si>
  <si>
    <t>SECCION DE COMPRAS</t>
  </si>
  <si>
    <t>Resultado</t>
  </si>
  <si>
    <t>330388</t>
  </si>
  <si>
    <t>CREDITO HIPOTECARIO NACIONAL DE GUATEMALA</t>
  </si>
  <si>
    <t>Resultado global</t>
  </si>
  <si>
    <t>LEY DEL PRESUPUESTO GENERAL DE INGRESOS Y EGRESOS DEL ESTADO PARA EL EJERCICIO FISCAL DOS MIL VEINTICINCO – DECRETO 36-2024, ARTICULO 33</t>
  </si>
  <si>
    <t>25018760</t>
  </si>
  <si>
    <t>INTELIDENT, SOCIEDAD ANONIMA</t>
  </si>
  <si>
    <t>120298384</t>
  </si>
  <si>
    <t>COMERCIALIZADORA DE PRODUCTOS FRESCOS P&amp;D , SOCIEDAD ANÓNIMA</t>
  </si>
  <si>
    <t>332917</t>
  </si>
  <si>
    <t>COFIÑO STAHL Y COMPAÑIA SOCIEDAD ANONIMA</t>
  </si>
  <si>
    <t>1236701K</t>
  </si>
  <si>
    <t>RUEDA,ESTRADA,,SOFIA,MERCEDES</t>
  </si>
  <si>
    <t>1045121</t>
  </si>
  <si>
    <t>VITATRAC SOCIEDAD ANONIMA</t>
  </si>
  <si>
    <t>87203065</t>
  </si>
  <si>
    <t>TOC,AJTUM,,MIQUEAS,MARCELINO</t>
  </si>
  <si>
    <t>28155106</t>
  </si>
  <si>
    <t>LA PANERIA SOCIEDAD ANONIMA</t>
  </si>
  <si>
    <t>91454077</t>
  </si>
  <si>
    <t>ANTAÑO MUNDO PAN, SOCIEDAD ANONIMA</t>
  </si>
  <si>
    <t>5040701</t>
  </si>
  <si>
    <t>LLANTAS Y REENCAUCHES SOCIEDAD ANONIMA</t>
  </si>
  <si>
    <t>50819208</t>
  </si>
  <si>
    <t>AUTO DEPOT, SOCIEDAD ANÓNIMA</t>
  </si>
  <si>
    <t>1/04/25</t>
  </si>
  <si>
    <t>E559270941</t>
  </si>
  <si>
    <t>SERVICIO 2KD PARA VEHICULO TIPO PICK UP MODELO 2023 PROPIEDAD DEL IDPP AL SERVICIO DE LA COORDINACION DE EJECUCION QUETZALTENANGO IDPP</t>
  </si>
  <si>
    <t>2/04/25</t>
  </si>
  <si>
    <t>E559362307</t>
  </si>
  <si>
    <t>PAQUETE DE HOJUELAS PARA MIEMBROS DEL CONCEJO DEL IDPP SERVIDAD EN REUNION CELEBRADA EL 27 DE MARZO 2025</t>
  </si>
  <si>
    <t>E559350880</t>
  </si>
  <si>
    <t>SERVICIO MENOR, DE FRENOS Y BATERIA HANKOOK PARA VEHICULO TIPO JEEP LINEA JIMNY MODELO 2014 PROPIEDAD DEL IDPP</t>
  </si>
  <si>
    <t>81539657</t>
  </si>
  <si>
    <t>MULTINEGOCIOS ALLEZA, SOCIEDAD ANONIMA</t>
  </si>
  <si>
    <t>E559352913</t>
  </si>
  <si>
    <t>SUMINISTROS DE OFICINA PARA SER DISTRIBUIDOS A LAS DISTINTAS COORDINACIONES Y UNIDADES DEL IDPP</t>
  </si>
  <si>
    <t>E559363354</t>
  </si>
  <si>
    <t>DESAYUNOS PARA MIEMBROS DEL CONCEJO DEL IDPP Y PERSONAL DE APOYO A SESIÓN, SERVIDOS EN REUNION CELEBRADA EL DIA 27 DE MARZO 2025</t>
  </si>
  <si>
    <t>3/04/25</t>
  </si>
  <si>
    <t>E559421567</t>
  </si>
  <si>
    <t>FIANZA EN CONCEPTO DE GARANTÍA DE PAGO REQUERIDA POR LA EMPRESA ELÉCTRICA DE GUATEMALA, S.A, POR EL SERVICIO BRINDADO DE ENERGÍA ELÉCTRICA DEL CONTRATO NO. 981620 PARA EL EDIFICIO CENTRAL, CON VIGENCIA DEL 04/04/2025 AL 03/04/2026.</t>
  </si>
  <si>
    <t>69723125</t>
  </si>
  <si>
    <t>IMAGINOVA, SOCIEDAD ANONIMA</t>
  </si>
  <si>
    <t>E559420781</t>
  </si>
  <si>
    <t>REFACCIONES PARA MIEMBROS DEL CONCEJO DEL IDPP, PARA SESIÓN LLEVADA A CABO EL DIA 28 DE MARZO 2025</t>
  </si>
  <si>
    <t>76135519</t>
  </si>
  <si>
    <t>SAMAYOA,ARGUETA,,ALEXANDER,</t>
  </si>
  <si>
    <t>E559412967</t>
  </si>
  <si>
    <t>CAJAS DE 25 UNIDADES DE FOLDERS COLGANTES DE VARIOS COLORES, PARA SER DISTRIBUIDAS A LAS DISTINTAS COORDINACIONES Y UNIDADES ADMINISTRATIVAS DEL IDPP</t>
  </si>
  <si>
    <t>76141748</t>
  </si>
  <si>
    <t>LA PANOTECA, SOCIEDAD ANONIMA</t>
  </si>
  <si>
    <t>E559421338</t>
  </si>
  <si>
    <t>BOQUITAS DULCES PARA MIEMBROS DEL CONCEJO DEL IDPP, REUNION CELEBRADA EL 28 DE MARZO 2025</t>
  </si>
  <si>
    <t>4/04/25</t>
  </si>
  <si>
    <t>E559470738</t>
  </si>
  <si>
    <t>SERVICIO MENOR, DE FRENOS Y DE SUSPENCIÓN PARA VEHICULO JEEP LINEA JIMNY JX SUZUKI MOD. 20214 PROPIEDAD DEL IDPP-QUICHE</t>
  </si>
  <si>
    <t>E559447817</t>
  </si>
  <si>
    <t>SELLOS AUTOMATICOS REDONDOS Y RECTANGULARES CON LOGO DEL IDPP PARA USO DE LA DIVISIÓN DE FORTALECIMIENTO INSTITUCIONAL.</t>
  </si>
  <si>
    <t>25515551</t>
  </si>
  <si>
    <t>ALVAREZ,GIRON,,MARIA,ELENA</t>
  </si>
  <si>
    <t>E559479441</t>
  </si>
  <si>
    <t>CAJAS PLÁSTICAS MARCA SPARTAPLAST, PARA SER DISTRIBUIDAS A LAS DISTINTAS COORDINACIONES Y UNIDADES ADMINISTRATIVAS DEL IDPP.</t>
  </si>
  <si>
    <t>81156197</t>
  </si>
  <si>
    <t>CORPORACION NACIONAL PRIME PC, SOCIEDAD ANONIMA</t>
  </si>
  <si>
    <t>E559476884</t>
  </si>
  <si>
    <t>TONER MARCA HP, PARA SER DISTRIBUIDO A LAS DISTINTAS COORDINACIONES Y UNIDADES ADMINISTRATIVAS DEL IDPP.</t>
  </si>
  <si>
    <t>E559477791</t>
  </si>
  <si>
    <t>INSUMOS DE LIBRERÍA, PARA SER DISTRIBUIDOS A LAS DISTINTAS COORDINACIONES Y UNIDADES ADMINISTRATIVAS DEL IDPP.</t>
  </si>
  <si>
    <t>E559464002</t>
  </si>
  <si>
    <t>500 BOLSAS DE AZUCAR BLANCA DE 2500 GRAMOS PARA DISTRIBUIR A LAS DISTINTAS COORDINACIONES Y UNIDADES DEL IDPP.</t>
  </si>
  <si>
    <t>7/04/25</t>
  </si>
  <si>
    <t>2512203</t>
  </si>
  <si>
    <t>PAIZ,POSADAS,,LUIS,ARTURO</t>
  </si>
  <si>
    <t>E559554648</t>
  </si>
  <si>
    <t>INSUMOS DE LIMPIEZA PARA SER DISTRIBUIDOS A LAS DISTINTAS COORDINACIONES Y UNIDADES ADMINISTRATIVAS DEL IDPP.</t>
  </si>
  <si>
    <t>E559561407</t>
  </si>
  <si>
    <t>INSUMOS DE LIMPIEZA PARA SER DISTRIBUIDOS A LAS DISTINTAS COORDINACIONES Y UNIDADES ADMINISTRATIVAS DEL IDPP</t>
  </si>
  <si>
    <t>8/04/25</t>
  </si>
  <si>
    <t>3348873</t>
  </si>
  <si>
    <t>VELASQUEZ,ZAPETA,,CECILIA,</t>
  </si>
  <si>
    <t>E559618719</t>
  </si>
  <si>
    <t>INSUMOS DE LIMPIEZA, PARA SER DISTRIBUIDOS A LAS DISTINTAS COORDINACIONES Y UNIDADES ADMINISTRATIVAS DEL IDPP.</t>
  </si>
  <si>
    <t>38231425</t>
  </si>
  <si>
    <t>PAPELERIA ARRIOLA, SOCIEDAD ANONIMA</t>
  </si>
  <si>
    <t>E559620993</t>
  </si>
  <si>
    <t>9/04/25</t>
  </si>
  <si>
    <t>73889342</t>
  </si>
  <si>
    <t>FACELA GUATEMALA, SOCIEDAD ANONIMA</t>
  </si>
  <si>
    <t>E559714440</t>
  </si>
  <si>
    <t>800 CAJAS DE 50 FASTENERS DE METAL, 84 CAJAS DE 12 LAPICES DE MADERA No. 2 TIPO HB, 300 TIJERAS DE METAL DE 6" MANGO PLASTICO.</t>
  </si>
  <si>
    <t>E559716753</t>
  </si>
  <si>
    <t>70 CAJAS DE 100 FOLDERS MANILA TAMAÑO CARTA, 300 CAJAS DE 100 FOLDERS MANILA TAMAÑO OFICIO.</t>
  </si>
  <si>
    <t>10/04/25</t>
  </si>
  <si>
    <t>E559852320</t>
  </si>
  <si>
    <t>24 REFRESCOS Y 24 REFACCIONES PARA PERSONAL CONVOCADO, DOCENTES, APOYO LOGISTICO Y APOYO INFORMATICO DEL IDPP EN LA CAPACITACION DEL DIA 9 DE ABRIL 2025</t>
  </si>
  <si>
    <t>3486303</t>
  </si>
  <si>
    <t>TOC,RENOJ,,CECILIO,</t>
  </si>
  <si>
    <t>E559854641</t>
  </si>
  <si>
    <t>INSUMOS DE LIMPIEZA (CLORO LIQUIDO Y LIMPIAVIDRIOS LIQUIDO)</t>
  </si>
  <si>
    <t>E559801025</t>
  </si>
  <si>
    <t>SUMINISTROS DE OFICINA (CLIPS, BORRADORES, BOLIGRAFOS)</t>
  </si>
  <si>
    <t>92997694</t>
  </si>
  <si>
    <t>ADMINISTRACIÓN DE SERVICIOS DE OUTSOURCING, SOCIEDAD ANÓNIMA</t>
  </si>
  <si>
    <t>E559796587</t>
  </si>
  <si>
    <t>INSUMOS DE LIMPIEZA (INSECTICIDA Y AROMATIZANTES EN PASTILLA PARA BAÑOS)</t>
  </si>
  <si>
    <t>11/04/25</t>
  </si>
  <si>
    <t>E559923805</t>
  </si>
  <si>
    <t>SELLOS AUTOMATICOS DE VARIOS TAMAÑOS (RECIBIDO-FECHADOR, REDONDO, LINEAL) PARA LA COORDINACION DEPARTAMENTAL DEL IDPP</t>
  </si>
  <si>
    <t>43068731</t>
  </si>
  <si>
    <t>SERVICIOS TURISTICOS VALLE SOCIEDAD ANONIMA</t>
  </si>
  <si>
    <t>E559948131</t>
  </si>
  <si>
    <t>50 DESAYUNOS PARA ENTREGAR AL PERSONAL QUE ASISTIRÁ A LA CAPACITACIÓN ÉTICA Y PROTOCOLO A REALIZARSE EL JUEVES 24 DE ABRIL 2025.</t>
  </si>
  <si>
    <t>5498104</t>
  </si>
  <si>
    <t>COMUNICACIONES CELULARES, SOCIEDAD ANONIMA</t>
  </si>
  <si>
    <t>E559906307</t>
  </si>
  <si>
    <t>SERVICIO DE TELEFONÍA MÓVIL QUE INCLUYE 3,000 MINUTOS A OTRAS COMPAÑIAS Y 8,000 MINUTOS A MÓVILES TIGO PARA LA SEDE MUNICIPAL DE VILLA NUEVA, CORRESPONDIENTE DEL 20-12-2024 AL 19-01-2025.</t>
  </si>
  <si>
    <t>14/04/25</t>
  </si>
  <si>
    <t>12341606</t>
  </si>
  <si>
    <t>RODAS,GONZÁLEZ,,CESAR,ESTUARDO</t>
  </si>
  <si>
    <t>E560001207</t>
  </si>
  <si>
    <t>AFICHES DE SERVICIOS DEL IDPP (300 UN.) Y CERO TOLERANCIA A LA CORRUPCIÓN IDPP (400 UN.), PARA SER DISTRIBUIDOS EN SEDES DEL IDPP Y ÓRGANOS JURISDICCIONALES EN LOS DEPARTAMENTOS.</t>
  </si>
  <si>
    <t>22/04/25</t>
  </si>
  <si>
    <t>16895770</t>
  </si>
  <si>
    <t>GRUPO COMUDISA, SOCIEDAD ANONIMA</t>
  </si>
  <si>
    <t>E560304005</t>
  </si>
  <si>
    <t>RADIO TRANSMISORES MARCA MOTOROLA, MODELO R2, PARA PERSONAL DE SEGURIDAD INSTITUCIONAL DEL IDPP. SEGUN PEDIDO PC/2025-135 PRE ORDEN 60213308. INCLUYE 2 MICRÓFONOS Y 2 AUDÍFONOS PARA CADA RADIO TRANSMISOR, PARA USO PERSONAL  DE SEGURIDAD DEL IDPP.</t>
  </si>
  <si>
    <t>E560257473</t>
  </si>
  <si>
    <t>ROLLOS DE PITA PLASTICA DE 1 LIBRA CADA UNO</t>
  </si>
  <si>
    <t>26372983</t>
  </si>
  <si>
    <t>BANCO G &amp; T CONTINENTAL, SOCIEDAD ANONIMA</t>
  </si>
  <si>
    <t>E560264585</t>
  </si>
  <si>
    <t>Cheque de Caja a nombre de Tesorería Nacional Depositos Fondo Común, para traslado de intereses generados en el mes de marzo 2025, de la cuenta No. 39-0018608-1 del IDPP/BCIE-2181.</t>
  </si>
  <si>
    <t>E560260660</t>
  </si>
  <si>
    <t>Cheque de caja a nombre de Dirección General del Diario de Centro América y Tipografía Nacional para publicacion ampliación del presupuesto de Ingresos y Egresos del IDPP.</t>
  </si>
  <si>
    <t>E560263481</t>
  </si>
  <si>
    <t>Comisión por cheque de Caja a nombre de Empresa Eléctrica Municipal de Zacapa, para pago de servicio de energía eléctrica correspondiente al mes de marzo/2025.</t>
  </si>
  <si>
    <t>3635406</t>
  </si>
  <si>
    <t>PÉREZ,LÓPEZ,,MIGUEL,</t>
  </si>
  <si>
    <t>E560264879</t>
  </si>
  <si>
    <t>INSUMOS DE LIMPIEZA (DESINFECTANTE, ESCOBA, ESPOJAS PARA LAVATRASTOS, PALA PLASTICA, CERA LIQUIDA)</t>
  </si>
  <si>
    <t>637672K</t>
  </si>
  <si>
    <t>CONTRALORIA GENERAL DE CUENTAS</t>
  </si>
  <si>
    <t>E560258771</t>
  </si>
  <si>
    <t>Compra de 20 talonarios de 50 recibos cada uno (1,000) de formularios de recibos de Ingresos varios 63-A2 serán utilizadas en el Departamento de Tesorería</t>
  </si>
  <si>
    <t>23/04/25</t>
  </si>
  <si>
    <t>E560331282</t>
  </si>
  <si>
    <t>SERVICIO 3K DEL VEHICULO MICROBUS MODELO 2023 LINEA HI ACE AL SERVICIO DEL DEPARTAMENTO DE TRANSPORTES DEL IDPP.</t>
  </si>
  <si>
    <t>E560333595</t>
  </si>
  <si>
    <t>SERVICIO 3K VEHICULO TIPO MICROBUS LINEA HI ACE MODELO 2023 AL SERVICIO DEL DEPARTAMENTO DE TRANSPORTES DEL IDPP</t>
  </si>
  <si>
    <t>38504847</t>
  </si>
  <si>
    <t>CORPORACION NODUM, SOCIEDAD ANONIMA</t>
  </si>
  <si>
    <t>E560336446</t>
  </si>
  <si>
    <t>SUMINISTROS DESECHABLES (SERVILLETAS DE PAPEL, TENEDORES, CUCHARAS, VASOS Y PLATOS DESECHABLES, Y ATOMIZADORES PLASTICOS)</t>
  </si>
  <si>
    <t>24/04/25</t>
  </si>
  <si>
    <t>E560469497</t>
  </si>
  <si>
    <t>DESODORANTES AMBIENTALES TIPO AEROSOL EN ENVASE DE 400ML.</t>
  </si>
  <si>
    <t>25/04/25</t>
  </si>
  <si>
    <t>E560505728</t>
  </si>
  <si>
    <t>SERVICIO MAYOR Y DE FRENOS PARA VEHICULO TIPO PICK UP HI LUX MODELO 2018. BATERIA MAGNUM.</t>
  </si>
  <si>
    <t>E560510152</t>
  </si>
  <si>
    <t>SERVICIO MAYOR Y DE FRENOS PARA VEHICULO TIPO PICK UP HI LUX MODELO 2018, 4 LLANTAS FIRESTONE Y BATERIA INTERSTATE.</t>
  </si>
  <si>
    <t>28/04/25</t>
  </si>
  <si>
    <t>E560664672</t>
  </si>
  <si>
    <t>CINTAS IMPRESAS CON GANCHO PARA PORTAR EL GAFETE INSTITUCIONAL DEL PERSONAL DEL IDPP.</t>
  </si>
  <si>
    <t>29/04/25</t>
  </si>
  <si>
    <t>E560751125</t>
  </si>
  <si>
    <t>SUMINISTROS DE OFICINA (TAPE DELGADO, CINTA ADHESIVA DE 2")</t>
  </si>
  <si>
    <t>4851498</t>
  </si>
  <si>
    <t>LIBRERIA E IMPRENTA VIVIAN SOCIEDAD ANONIMA</t>
  </si>
  <si>
    <t>E560731531</t>
  </si>
  <si>
    <t>SOBRES MANILA TAMAÑO CARTA Y OFICIO CON MEMBRETE, PARA SER DISTRIBUIDOS A LAS DISTINTAS COORDINACIONES Y UNIDADES ADMINISTRATIVAS DEL IDPP.</t>
  </si>
  <si>
    <t>30/04/25</t>
  </si>
  <si>
    <t>E560778147</t>
  </si>
  <si>
    <t>SERVICIO MENOR Y BATERIA PARA VEHICULO PICK UP HI LUX MODELO 2018</t>
  </si>
  <si>
    <t>1335073</t>
  </si>
  <si>
    <t>FABRICA Y ENSAMBLADORA DE CAMIONES SOCIEDAD ANONIMA</t>
  </si>
  <si>
    <t>E560836244</t>
  </si>
  <si>
    <t>MANTENIMIENTO Y REPARACION DE MEDIOS DE TRANSPORTE, TIPO: SERVICIO; DESCRIPCIÓN ADICIONAL: SERVICIO MAYOR, DEL VEHICULO TIPO PICK UP, LINEA HFC1037D3KT, MARCA JAC, MOLEDO 2023, PLACA O-939BBX, PROPIEDAD DEL IDPP EL CUAL SE ENCUENTRA AL SERVICIO DE LA COORDINACION DEPARTAMENTAL DE ESCUINTLA</t>
  </si>
  <si>
    <t>E560841965</t>
  </si>
  <si>
    <t>MANTENIMIENTO Y REPARACION DE MEDIOS DE TRANSPORTE, TIPO: SERVICIO; DESCRIPCIÓN ADICIONAL: SERVICIO DE FRENOS, DEL VEHICULO TIPO PICK UP, LINEA HFC1037D3KT, MARCA JAC, MOLEDO 2023, PLACA O-939BBX, PROPIEDAD DEL IDPP EL CUAL SE ENCUENTRA AL SERVICIO DE LA COORDINACION DEPARTAMENTAL DE ESCUINTLA</t>
  </si>
  <si>
    <t>E560827024</t>
  </si>
  <si>
    <t>SERVICIO 3K DEL VEHÍCULO TIPO MICROBÚS, LÍNEA HI ACE, MARCA TOYOTA, MODELO 2023, PLACA P-268KBH, PROPIEDAD DEL INSTITUTO DE LA DEFENSA PÚBLICA PENAL, EL CUAL SE ENCUENTRA AL SERVICIO DEL DEPARTAMENTO DE TRANSPORTES.</t>
  </si>
  <si>
    <t>E560828659</t>
  </si>
  <si>
    <t>SERVICIO 4K Y DE FRENOS TRASEROS DEL VEHÍCULO TIPO PICK UP, LÍNEA HI LUX, MARCA TOYOTA, MODELO 2023, PLACA P-920KBY, PROPIEDAD DEL INSTITUTO DE LA DEFENSA PÚBLICA PENAL, EL CUAL SE ENCUENTRA AL SERVICIO DEL DEPARTAMENTO DE TRANSPORTES.</t>
  </si>
  <si>
    <t>E560786514</t>
  </si>
  <si>
    <t>BOLSAS PLASTICAS PARA BASURA JARDINERAS Y EXTRA GRANDES</t>
  </si>
  <si>
    <t>E560793618</t>
  </si>
  <si>
    <t>JABON LIQUIDO DE TOCADOR Y BOLSAS DE DETERGENTE EN POLVO</t>
  </si>
  <si>
    <t>42180597</t>
  </si>
  <si>
    <t>GONZALEZ,BOJORQUEZ,,HUGO,AMILCAR</t>
  </si>
  <si>
    <t>E560801033</t>
  </si>
  <si>
    <t>2 MANGUERAS PARA SANITARIO Y 2 MANGUERAS PARA LAVAMANOS</t>
  </si>
  <si>
    <t>E560797273</t>
  </si>
  <si>
    <t>SERVICIO MAYOR Y DE FRENOS PARA VEHICULO JEEP SUZUKI MODELO 2014</t>
  </si>
  <si>
    <t>E560811233</t>
  </si>
  <si>
    <t>SERVIO MENOR DE VEHICULO PICK UP HI LUX MODELO 2018</t>
  </si>
  <si>
    <t>91883253</t>
  </si>
  <si>
    <t>GRUPO IMPRESOS UNIDOS, SOCIEDAD ANONIMA</t>
  </si>
  <si>
    <t>E560809506</t>
  </si>
  <si>
    <t>IMPRESIÓN DE FOLLETOS "VIVIR INTENCIONALMENTE: VALORES PARA UNA VIDA MEJOR"; INTERIORES DE TAMAÑO 27.30 X 21CM, IMPRESOS A UN COLOR (NEGRO) EN TIRO Y RETIRO, EN PAPEL BOND DE 75 GRAMOS, PORTADA Y CONTRAPORTADA EN HUSKY C-10 IMPRESOS A FULL COLOR EN TIRO Y 1 COLOR EL RETIRO, CON BARNIZ UV BRILLANTE, DOBLADOS Y ENGRAPADOS; LOS CUALES SERÁN ENTREGADOS AL PERSONAL DEL IDPP EN MESAS REDONDAS QUE SE LLEVARAN A CABO.</t>
  </si>
  <si>
    <t>INFORME SOBRE EL GASTO DE CONTRATACIONES PÚBLICAS DE LA MODALIDAD DE COMPRA DE BAJA CUANTÍA EN EL MES DE ABRIL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</si>
</sst>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quot;* #,##0.00_-;\-&quot;Q&quot;* #,##0.00_-;_-&quot;Q&quot;* &quot;-&quot;??_-;_-@_-"/>
    <numFmt numFmtId="164" formatCode="&quot; Q.&quot;#,##0.00;&quot; Q.&quot;\-#,##0.00;&quot; Q.&quot;#,##0.00;\@"/>
    <numFmt numFmtId="165" formatCode="#,##0;\-#,##0;#,##0;\@"/>
  </numFmts>
  <fonts count="13" x14ac:knownFonts="1">
    <font>
      <sz val="11"/>
      <color indexed="8"/>
      <name val="Calibri"/>
      <family val="2"/>
      <charset val="1"/>
    </font>
    <font>
      <sz val="11"/>
      <name val="Arial"/>
      <family val="2"/>
    </font>
    <font>
      <sz val="11"/>
      <color theme="1"/>
      <name val="Calibri"/>
      <family val="2"/>
      <scheme val="minor"/>
    </font>
    <font>
      <sz val="11"/>
      <color indexed="8"/>
      <name val="Calibri"/>
      <family val="2"/>
      <scheme val="minor"/>
    </font>
    <font>
      <sz val="11"/>
      <color indexed="8"/>
      <name val="Arial"/>
      <family val="2"/>
    </font>
    <font>
      <sz val="11"/>
      <color rgb="FFFF0000"/>
      <name val="Arial"/>
      <family val="2"/>
    </font>
    <font>
      <b/>
      <i/>
      <sz val="11"/>
      <color indexed="8"/>
      <name val="Arial"/>
      <family val="2"/>
    </font>
    <font>
      <b/>
      <i/>
      <sz val="11"/>
      <name val="Arial"/>
      <family val="2"/>
    </font>
    <font>
      <b/>
      <sz val="11"/>
      <color indexed="8"/>
      <name val="Arial"/>
      <family val="2"/>
    </font>
    <font>
      <i/>
      <sz val="11"/>
      <color indexed="8"/>
      <name val="Arial"/>
      <family val="2"/>
    </font>
    <font>
      <b/>
      <sz val="11"/>
      <color rgb="FFFF0000"/>
      <name val="Arial"/>
      <family val="2"/>
    </font>
    <font>
      <b/>
      <sz val="11"/>
      <name val="Arial"/>
      <family val="2"/>
    </font>
    <font>
      <sz val="11"/>
      <color rgb="FF000000"/>
      <name val="Arial"/>
      <family val="2"/>
    </font>
  </fonts>
  <fills count="3">
    <fill>
      <patternFill patternType="none"/>
    </fill>
    <fill>
      <patternFill patternType="gray125"/>
    </fill>
    <fill>
      <patternFill patternType="solid">
        <fgColor theme="2"/>
        <bgColor indexed="64"/>
      </patternFill>
    </fill>
  </fills>
  <borders count="2">
    <border>
      <left/>
      <right/>
      <top/>
      <bottom/>
      <diagonal/>
    </border>
    <border>
      <left/>
      <right/>
      <top/>
      <bottom style="double">
        <color indexed="64"/>
      </bottom>
      <diagonal/>
    </border>
  </borders>
  <cellStyleXfs count="3">
    <xf numFmtId="0" fontId="0" fillId="0" borderId="0"/>
    <xf numFmtId="44" fontId="2" fillId="0" borderId="0" applyFont="0" applyFill="0" applyBorder="0" applyAlignment="0" applyProtection="0"/>
    <xf numFmtId="0" fontId="3" fillId="0" borderId="0"/>
  </cellStyleXfs>
  <cellXfs count="32">
    <xf numFmtId="0" fontId="0" fillId="0" borderId="0" xfId="0"/>
    <xf numFmtId="0" fontId="4" fillId="0" borderId="0" xfId="0" applyFont="1" applyAlignment="1">
      <alignment vertical="center"/>
    </xf>
    <xf numFmtId="0" fontId="5" fillId="0" borderId="0" xfId="0" applyFont="1" applyAlignment="1">
      <alignment vertical="center"/>
    </xf>
    <xf numFmtId="4" fontId="1" fillId="0" borderId="0" xfId="0" applyNumberFormat="1"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4" fillId="0" borderId="0" xfId="2" applyFont="1" applyAlignment="1">
      <alignment horizontal="left" vertical="center" wrapText="1"/>
    </xf>
    <xf numFmtId="0" fontId="4" fillId="0" borderId="0" xfId="2" applyFont="1" applyAlignment="1">
      <alignment horizontal="left" vertical="center"/>
    </xf>
    <xf numFmtId="164" fontId="4" fillId="0" borderId="0" xfId="2" applyNumberFormat="1" applyFont="1" applyAlignment="1">
      <alignment horizontal="right" vertical="center"/>
    </xf>
    <xf numFmtId="0" fontId="4" fillId="0" borderId="0" xfId="0" applyFont="1" applyAlignment="1">
      <alignment horizontal="center" vertical="center"/>
    </xf>
    <xf numFmtId="165" fontId="4" fillId="0" borderId="0" xfId="2" applyNumberFormat="1" applyFont="1" applyAlignment="1">
      <alignment horizontal="center" vertical="center"/>
    </xf>
    <xf numFmtId="0" fontId="8" fillId="0" borderId="0" xfId="2" applyFont="1" applyAlignment="1">
      <alignment horizontal="center" vertical="center" wrapText="1"/>
    </xf>
    <xf numFmtId="44" fontId="1" fillId="0" borderId="0" xfId="1" applyFont="1" applyAlignment="1">
      <alignment vertical="center"/>
    </xf>
    <xf numFmtId="0" fontId="10" fillId="0" borderId="0" xfId="0" applyFont="1" applyAlignment="1">
      <alignment vertical="center"/>
    </xf>
    <xf numFmtId="44" fontId="11" fillId="0" borderId="0" xfId="1" applyFont="1" applyAlignment="1">
      <alignment vertical="center"/>
    </xf>
    <xf numFmtId="0" fontId="11" fillId="0" borderId="0" xfId="0" applyFont="1" applyAlignment="1">
      <alignment vertical="center"/>
    </xf>
    <xf numFmtId="0" fontId="8" fillId="0" borderId="0" xfId="0" applyFont="1" applyAlignment="1">
      <alignment vertical="center"/>
    </xf>
    <xf numFmtId="0" fontId="8" fillId="2" borderId="0" xfId="2" applyFont="1" applyFill="1" applyAlignment="1">
      <alignment horizontal="left" vertical="center"/>
    </xf>
    <xf numFmtId="0" fontId="8" fillId="2" borderId="0" xfId="2" applyFont="1" applyFill="1" applyAlignment="1">
      <alignment horizontal="left" vertical="center" wrapText="1"/>
    </xf>
    <xf numFmtId="164" fontId="8" fillId="2" borderId="0" xfId="2" applyNumberFormat="1" applyFont="1" applyFill="1" applyAlignment="1">
      <alignment horizontal="right" vertical="center"/>
    </xf>
    <xf numFmtId="165" fontId="8" fillId="2" borderId="0" xfId="2" applyNumberFormat="1" applyFont="1" applyFill="1" applyAlignment="1">
      <alignment horizontal="center" vertical="center"/>
    </xf>
    <xf numFmtId="164" fontId="8" fillId="2" borderId="1" xfId="2" applyNumberFormat="1" applyFont="1" applyFill="1" applyBorder="1" applyAlignment="1">
      <alignment horizontal="right" vertical="center"/>
    </xf>
    <xf numFmtId="165" fontId="8" fillId="2" borderId="1" xfId="2" applyNumberFormat="1" applyFont="1" applyFill="1" applyBorder="1" applyAlignment="1">
      <alignment horizontal="center" vertical="center"/>
    </xf>
    <xf numFmtId="0" fontId="12" fillId="0" borderId="0" xfId="0" applyFont="1" applyAlignment="1">
      <alignment vertical="center" wrapText="1"/>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9" fillId="0" borderId="0" xfId="0" applyFont="1" applyBorder="1" applyAlignment="1">
      <alignment horizontal="center" vertical="center" wrapText="1"/>
    </xf>
    <xf numFmtId="0" fontId="8" fillId="0" borderId="0" xfId="0" applyFont="1" applyBorder="1" applyAlignment="1">
      <alignment horizontal="center" vertical="center"/>
    </xf>
    <xf numFmtId="0" fontId="6" fillId="0" borderId="0" xfId="0" applyFont="1" applyBorder="1" applyAlignment="1">
      <alignment horizontal="center" vertical="center"/>
    </xf>
    <xf numFmtId="0" fontId="7" fillId="0" borderId="0" xfId="0" applyFont="1" applyBorder="1" applyAlignment="1">
      <alignment horizontal="center" vertical="center"/>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7"/>
  <sheetViews>
    <sheetView tabSelected="1" view="pageBreakPreview" topLeftCell="A29" zoomScale="85" zoomScaleNormal="85" zoomScaleSheetLayoutView="85" zoomScalePageLayoutView="115" workbookViewId="0">
      <selection activeCell="C11" sqref="C11"/>
    </sheetView>
  </sheetViews>
  <sheetFormatPr baseColWidth="10" defaultColWidth="10.7109375" defaultRowHeight="14.25" x14ac:dyDescent="0.25"/>
  <cols>
    <col min="1" max="1" width="44.42578125" style="9" customWidth="1"/>
    <col min="2" max="2" width="24.140625" style="9" customWidth="1"/>
    <col min="3" max="3" width="14.5703125" style="1" customWidth="1"/>
    <col min="4" max="4" width="14.28515625" style="1" bestFit="1" customWidth="1"/>
    <col min="5" max="5" width="31.7109375" style="9" customWidth="1"/>
    <col min="6" max="6" width="13.5703125" style="1" bestFit="1" customWidth="1"/>
    <col min="7" max="7" width="60.140625" style="1" customWidth="1"/>
    <col min="8" max="8" width="20.7109375" style="1" bestFit="1" customWidth="1"/>
    <col min="9" max="9" width="18.140625" style="9" bestFit="1" customWidth="1"/>
    <col min="10" max="10" width="10.7109375" style="2" customWidth="1"/>
    <col min="11" max="11" width="13" style="3" bestFit="1" customWidth="1"/>
    <col min="12" max="12" width="10.7109375" style="4"/>
    <col min="13" max="13" width="13.5703125" style="4" bestFit="1" customWidth="1"/>
    <col min="14" max="15" width="10.7109375" style="4"/>
    <col min="16" max="16384" width="10.7109375" style="1"/>
  </cols>
  <sheetData>
    <row r="1" spans="1:15" ht="16.5" customHeight="1" x14ac:dyDescent="0.25">
      <c r="A1" s="29"/>
      <c r="B1" s="29"/>
      <c r="C1" s="29"/>
      <c r="D1" s="29"/>
      <c r="E1" s="29"/>
      <c r="F1" s="29"/>
      <c r="G1" s="29"/>
      <c r="H1" s="29"/>
    </row>
    <row r="2" spans="1:15" ht="30.75" customHeight="1" x14ac:dyDescent="0.25">
      <c r="A2" s="28"/>
      <c r="B2" s="28"/>
      <c r="C2" s="28"/>
      <c r="D2" s="28"/>
      <c r="E2" s="28"/>
      <c r="F2" s="28"/>
      <c r="G2" s="28"/>
      <c r="H2" s="28"/>
    </row>
    <row r="3" spans="1:15" ht="19.149999999999999" customHeight="1" x14ac:dyDescent="0.25">
      <c r="A3" s="30" t="s">
        <v>15</v>
      </c>
      <c r="B3" s="30"/>
      <c r="C3" s="30"/>
      <c r="D3" s="30"/>
      <c r="E3" s="30"/>
      <c r="F3" s="30"/>
      <c r="G3" s="30"/>
      <c r="H3" s="30"/>
    </row>
    <row r="4" spans="1:15" x14ac:dyDescent="0.25">
      <c r="A4" s="31" t="s">
        <v>212</v>
      </c>
      <c r="B4" s="31"/>
      <c r="C4" s="31"/>
      <c r="D4" s="31"/>
      <c r="E4" s="31"/>
      <c r="F4" s="31"/>
      <c r="G4" s="31"/>
      <c r="H4" s="31"/>
    </row>
    <row r="5" spans="1:15" ht="21" customHeight="1" x14ac:dyDescent="0.25">
      <c r="A5" s="5"/>
      <c r="B5" s="5"/>
      <c r="C5" s="4"/>
      <c r="D5" s="4"/>
      <c r="E5" s="5"/>
      <c r="F5" s="4"/>
      <c r="G5" s="4"/>
      <c r="H5" s="4"/>
    </row>
    <row r="6" spans="1:15" ht="34.5" customHeight="1" x14ac:dyDescent="0.25">
      <c r="A6" s="11" t="s">
        <v>0</v>
      </c>
      <c r="B6" s="11" t="s">
        <v>1</v>
      </c>
      <c r="C6" s="11" t="s">
        <v>2</v>
      </c>
      <c r="D6" s="11" t="s">
        <v>3</v>
      </c>
      <c r="E6" s="11" t="s">
        <v>4</v>
      </c>
      <c r="F6" s="11" t="s">
        <v>5</v>
      </c>
      <c r="G6" s="11" t="s">
        <v>6</v>
      </c>
      <c r="H6" s="11" t="s">
        <v>7</v>
      </c>
      <c r="I6" s="11" t="s">
        <v>8</v>
      </c>
    </row>
    <row r="7" spans="1:15" x14ac:dyDescent="0.25">
      <c r="A7" s="7"/>
      <c r="B7" s="7"/>
      <c r="C7" s="7"/>
      <c r="D7" s="7"/>
      <c r="E7" s="6"/>
      <c r="F7" s="7"/>
      <c r="G7" s="23"/>
      <c r="H7" s="8"/>
      <c r="I7" s="10"/>
      <c r="K7" s="12"/>
    </row>
    <row r="8" spans="1:15" ht="45" x14ac:dyDescent="0.25">
      <c r="A8" s="24" t="s">
        <v>9</v>
      </c>
      <c r="B8" s="24" t="s">
        <v>10</v>
      </c>
      <c r="C8" s="24" t="s">
        <v>36</v>
      </c>
      <c r="D8" s="24" t="s">
        <v>20</v>
      </c>
      <c r="E8" s="27" t="s">
        <v>21</v>
      </c>
      <c r="F8" s="24" t="s">
        <v>37</v>
      </c>
      <c r="G8" s="27" t="s">
        <v>38</v>
      </c>
      <c r="H8" s="25">
        <v>4365.03</v>
      </c>
      <c r="I8" s="26"/>
      <c r="K8" s="12"/>
    </row>
    <row r="9" spans="1:15" ht="30" x14ac:dyDescent="0.25">
      <c r="A9" s="24" t="s">
        <v>9</v>
      </c>
      <c r="B9" s="24" t="s">
        <v>10</v>
      </c>
      <c r="C9" s="24" t="s">
        <v>156</v>
      </c>
      <c r="D9" s="24" t="s">
        <v>20</v>
      </c>
      <c r="E9" s="27" t="s">
        <v>21</v>
      </c>
      <c r="F9" s="24" t="s">
        <v>157</v>
      </c>
      <c r="G9" s="27" t="s">
        <v>158</v>
      </c>
      <c r="H9" s="25">
        <v>3240.45</v>
      </c>
      <c r="I9" s="26"/>
      <c r="K9" s="12"/>
    </row>
    <row r="10" spans="1:15" ht="30" x14ac:dyDescent="0.25">
      <c r="A10" s="24" t="s">
        <v>9</v>
      </c>
      <c r="B10" s="24" t="s">
        <v>10</v>
      </c>
      <c r="C10" s="24" t="s">
        <v>156</v>
      </c>
      <c r="D10" s="24" t="s">
        <v>20</v>
      </c>
      <c r="E10" s="27" t="s">
        <v>21</v>
      </c>
      <c r="F10" s="24" t="s">
        <v>159</v>
      </c>
      <c r="G10" s="27" t="s">
        <v>160</v>
      </c>
      <c r="H10" s="25">
        <v>4301.8999999999996</v>
      </c>
      <c r="I10" s="26"/>
      <c r="K10" s="12"/>
    </row>
    <row r="11" spans="1:15" ht="60" x14ac:dyDescent="0.25">
      <c r="A11" s="24" t="s">
        <v>9</v>
      </c>
      <c r="B11" s="24" t="s">
        <v>10</v>
      </c>
      <c r="C11" s="24" t="s">
        <v>183</v>
      </c>
      <c r="D11" s="24" t="s">
        <v>20</v>
      </c>
      <c r="E11" s="27" t="s">
        <v>21</v>
      </c>
      <c r="F11" s="24" t="s">
        <v>192</v>
      </c>
      <c r="G11" s="27" t="s">
        <v>193</v>
      </c>
      <c r="H11" s="25">
        <v>2904.42</v>
      </c>
      <c r="I11" s="26"/>
    </row>
    <row r="12" spans="1:15" ht="75" x14ac:dyDescent="0.25">
      <c r="A12" s="24" t="s">
        <v>9</v>
      </c>
      <c r="B12" s="24" t="s">
        <v>10</v>
      </c>
      <c r="C12" s="24" t="s">
        <v>183</v>
      </c>
      <c r="D12" s="24" t="s">
        <v>20</v>
      </c>
      <c r="E12" s="27" t="s">
        <v>21</v>
      </c>
      <c r="F12" s="24" t="s">
        <v>194</v>
      </c>
      <c r="G12" s="27" t="s">
        <v>195</v>
      </c>
      <c r="H12" s="25">
        <v>8660.48</v>
      </c>
      <c r="I12" s="26"/>
    </row>
    <row r="13" spans="1:15" ht="15" x14ac:dyDescent="0.25">
      <c r="A13" s="17" t="s">
        <v>9</v>
      </c>
      <c r="B13" s="17" t="s">
        <v>10</v>
      </c>
      <c r="C13" s="17" t="s">
        <v>183</v>
      </c>
      <c r="D13" s="17" t="s">
        <v>20</v>
      </c>
      <c r="E13" s="18" t="s">
        <v>11</v>
      </c>
      <c r="F13" s="17"/>
      <c r="G13" s="18"/>
      <c r="H13" s="19">
        <f>SUM(H8:H12)</f>
        <v>23472.28</v>
      </c>
      <c r="I13" s="20">
        <f>COUNT(H8:H12)</f>
        <v>5</v>
      </c>
    </row>
    <row r="14" spans="1:15" s="16" customFormat="1" ht="30" x14ac:dyDescent="0.25">
      <c r="A14" s="24" t="s">
        <v>9</v>
      </c>
      <c r="B14" s="24" t="s">
        <v>10</v>
      </c>
      <c r="C14" s="24" t="s">
        <v>39</v>
      </c>
      <c r="D14" s="24" t="s">
        <v>28</v>
      </c>
      <c r="E14" s="27" t="s">
        <v>29</v>
      </c>
      <c r="F14" s="24" t="s">
        <v>40</v>
      </c>
      <c r="G14" s="27" t="s">
        <v>41</v>
      </c>
      <c r="H14" s="25">
        <v>22</v>
      </c>
      <c r="I14" s="26"/>
      <c r="J14" s="13"/>
      <c r="K14" s="14"/>
      <c r="L14" s="15"/>
      <c r="M14" s="15"/>
      <c r="N14" s="15"/>
      <c r="O14" s="15"/>
    </row>
    <row r="15" spans="1:15" ht="15" x14ac:dyDescent="0.25">
      <c r="A15" s="17" t="s">
        <v>9</v>
      </c>
      <c r="B15" s="17" t="s">
        <v>10</v>
      </c>
      <c r="C15" s="17" t="s">
        <v>39</v>
      </c>
      <c r="D15" s="17" t="s">
        <v>28</v>
      </c>
      <c r="E15" s="18" t="s">
        <v>11</v>
      </c>
      <c r="F15" s="17"/>
      <c r="G15" s="18"/>
      <c r="H15" s="19">
        <f>SUM(H14)</f>
        <v>22</v>
      </c>
      <c r="I15" s="20">
        <f>COUNT(H14)</f>
        <v>1</v>
      </c>
    </row>
    <row r="16" spans="1:15" s="16" customFormat="1" ht="45" x14ac:dyDescent="0.25">
      <c r="A16" s="24" t="s">
        <v>9</v>
      </c>
      <c r="B16" s="24" t="s">
        <v>10</v>
      </c>
      <c r="C16" s="24" t="s">
        <v>39</v>
      </c>
      <c r="D16" s="24" t="s">
        <v>34</v>
      </c>
      <c r="E16" s="27" t="s">
        <v>35</v>
      </c>
      <c r="F16" s="24" t="s">
        <v>42</v>
      </c>
      <c r="G16" s="27" t="s">
        <v>43</v>
      </c>
      <c r="H16" s="25">
        <v>2890</v>
      </c>
      <c r="I16" s="26"/>
      <c r="J16" s="13"/>
      <c r="K16" s="14"/>
      <c r="L16" s="15"/>
      <c r="M16" s="15"/>
      <c r="N16" s="15"/>
      <c r="O16" s="15"/>
    </row>
    <row r="17" spans="1:15" ht="15" x14ac:dyDescent="0.25">
      <c r="A17" s="17" t="s">
        <v>9</v>
      </c>
      <c r="B17" s="17" t="s">
        <v>10</v>
      </c>
      <c r="C17" s="17" t="s">
        <v>39</v>
      </c>
      <c r="D17" s="17" t="s">
        <v>34</v>
      </c>
      <c r="E17" s="18" t="s">
        <v>11</v>
      </c>
      <c r="F17" s="17"/>
      <c r="G17" s="18"/>
      <c r="H17" s="19">
        <f>SUM(H16)</f>
        <v>2890</v>
      </c>
      <c r="I17" s="20">
        <f>COUNT(H16)</f>
        <v>1</v>
      </c>
    </row>
    <row r="18" spans="1:15" s="16" customFormat="1" ht="30" x14ac:dyDescent="0.25">
      <c r="A18" s="24" t="s">
        <v>9</v>
      </c>
      <c r="B18" s="24" t="s">
        <v>10</v>
      </c>
      <c r="C18" s="24" t="s">
        <v>39</v>
      </c>
      <c r="D18" s="24" t="s">
        <v>44</v>
      </c>
      <c r="E18" s="27" t="s">
        <v>45</v>
      </c>
      <c r="F18" s="24" t="s">
        <v>46</v>
      </c>
      <c r="G18" s="27" t="s">
        <v>47</v>
      </c>
      <c r="H18" s="25">
        <v>15366.3</v>
      </c>
      <c r="I18" s="26"/>
      <c r="J18" s="13"/>
      <c r="K18" s="14"/>
      <c r="L18" s="15"/>
      <c r="M18" s="15"/>
      <c r="N18" s="15"/>
      <c r="O18" s="15"/>
    </row>
    <row r="19" spans="1:15" ht="30" x14ac:dyDescent="0.25">
      <c r="A19" s="24" t="s">
        <v>9</v>
      </c>
      <c r="B19" s="24" t="s">
        <v>10</v>
      </c>
      <c r="C19" s="24" t="s">
        <v>65</v>
      </c>
      <c r="D19" s="24" t="s">
        <v>44</v>
      </c>
      <c r="E19" s="27" t="s">
        <v>45</v>
      </c>
      <c r="F19" s="24" t="s">
        <v>78</v>
      </c>
      <c r="G19" s="27" t="s">
        <v>79</v>
      </c>
      <c r="H19" s="25">
        <v>6843.5</v>
      </c>
      <c r="I19" s="26"/>
      <c r="K19" s="12"/>
    </row>
    <row r="20" spans="1:15" s="16" customFormat="1" ht="30" x14ac:dyDescent="0.25">
      <c r="A20" s="24" t="s">
        <v>9</v>
      </c>
      <c r="B20" s="24" t="s">
        <v>10</v>
      </c>
      <c r="C20" s="24" t="s">
        <v>104</v>
      </c>
      <c r="D20" s="24" t="s">
        <v>44</v>
      </c>
      <c r="E20" s="27" t="s">
        <v>45</v>
      </c>
      <c r="F20" s="24" t="s">
        <v>111</v>
      </c>
      <c r="G20" s="27" t="s">
        <v>112</v>
      </c>
      <c r="H20" s="25">
        <v>8439.2000000000007</v>
      </c>
      <c r="I20" s="26"/>
      <c r="J20" s="13"/>
      <c r="K20" s="14"/>
      <c r="L20" s="15"/>
      <c r="M20" s="15"/>
      <c r="N20" s="15"/>
      <c r="O20" s="15"/>
    </row>
    <row r="21" spans="1:15" ht="15" x14ac:dyDescent="0.25">
      <c r="A21" s="17" t="s">
        <v>9</v>
      </c>
      <c r="B21" s="17" t="s">
        <v>10</v>
      </c>
      <c r="C21" s="17" t="s">
        <v>104</v>
      </c>
      <c r="D21" s="17" t="s">
        <v>44</v>
      </c>
      <c r="E21" s="18" t="s">
        <v>11</v>
      </c>
      <c r="F21" s="17"/>
      <c r="G21" s="18"/>
      <c r="H21" s="19">
        <f>SUM(H18:H20)</f>
        <v>30649</v>
      </c>
      <c r="I21" s="20">
        <f>COUNT(H18:H20)</f>
        <v>3</v>
      </c>
    </row>
    <row r="22" spans="1:15" s="16" customFormat="1" ht="45" x14ac:dyDescent="0.25">
      <c r="A22" s="24" t="s">
        <v>9</v>
      </c>
      <c r="B22" s="24" t="s">
        <v>10</v>
      </c>
      <c r="C22" s="24" t="s">
        <v>39</v>
      </c>
      <c r="D22" s="24" t="s">
        <v>30</v>
      </c>
      <c r="E22" s="27" t="s">
        <v>31</v>
      </c>
      <c r="F22" s="24" t="s">
        <v>48</v>
      </c>
      <c r="G22" s="27" t="s">
        <v>49</v>
      </c>
      <c r="H22" s="25">
        <v>948</v>
      </c>
      <c r="I22" s="26"/>
      <c r="J22" s="13"/>
      <c r="K22" s="14"/>
      <c r="L22" s="15"/>
      <c r="M22" s="15"/>
      <c r="N22" s="15"/>
      <c r="O22" s="15"/>
    </row>
    <row r="23" spans="1:15" ht="15" x14ac:dyDescent="0.25">
      <c r="A23" s="17" t="s">
        <v>9</v>
      </c>
      <c r="B23" s="17" t="s">
        <v>10</v>
      </c>
      <c r="C23" s="17" t="s">
        <v>39</v>
      </c>
      <c r="D23" s="17" t="s">
        <v>30</v>
      </c>
      <c r="E23" s="18" t="s">
        <v>11</v>
      </c>
      <c r="F23" s="17"/>
      <c r="G23" s="18"/>
      <c r="H23" s="19">
        <f>SUM(H22)</f>
        <v>948</v>
      </c>
      <c r="I23" s="20">
        <f>COUNT(H22)</f>
        <v>1</v>
      </c>
    </row>
    <row r="24" spans="1:15" ht="75" x14ac:dyDescent="0.25">
      <c r="A24" s="24" t="s">
        <v>9</v>
      </c>
      <c r="B24" s="24" t="s">
        <v>10</v>
      </c>
      <c r="C24" s="24" t="s">
        <v>50</v>
      </c>
      <c r="D24" s="24" t="s">
        <v>12</v>
      </c>
      <c r="E24" s="27" t="s">
        <v>13</v>
      </c>
      <c r="F24" s="24" t="s">
        <v>51</v>
      </c>
      <c r="G24" s="27" t="s">
        <v>52</v>
      </c>
      <c r="H24" s="25">
        <v>3337.49</v>
      </c>
      <c r="I24" s="26"/>
      <c r="K24" s="12"/>
    </row>
    <row r="25" spans="1:15" s="16" customFormat="1" ht="45" x14ac:dyDescent="0.25">
      <c r="A25" s="24" t="s">
        <v>9</v>
      </c>
      <c r="B25" s="24" t="s">
        <v>10</v>
      </c>
      <c r="C25" s="24" t="s">
        <v>133</v>
      </c>
      <c r="D25" s="24" t="s">
        <v>12</v>
      </c>
      <c r="E25" s="27" t="s">
        <v>13</v>
      </c>
      <c r="F25" s="24" t="s">
        <v>144</v>
      </c>
      <c r="G25" s="27" t="s">
        <v>145</v>
      </c>
      <c r="H25" s="25">
        <v>50</v>
      </c>
      <c r="I25" s="26"/>
      <c r="J25" s="13"/>
      <c r="K25" s="14"/>
      <c r="L25" s="15"/>
      <c r="M25" s="15"/>
      <c r="N25" s="15"/>
      <c r="O25" s="15"/>
    </row>
    <row r="26" spans="1:15" s="16" customFormat="1" ht="45" x14ac:dyDescent="0.25">
      <c r="A26" s="24" t="s">
        <v>9</v>
      </c>
      <c r="B26" s="24" t="s">
        <v>10</v>
      </c>
      <c r="C26" s="24" t="s">
        <v>133</v>
      </c>
      <c r="D26" s="24" t="s">
        <v>12</v>
      </c>
      <c r="E26" s="27" t="s">
        <v>13</v>
      </c>
      <c r="F26" s="24" t="s">
        <v>146</v>
      </c>
      <c r="G26" s="27" t="s">
        <v>147</v>
      </c>
      <c r="H26" s="25">
        <v>50</v>
      </c>
      <c r="I26" s="26"/>
      <c r="J26" s="13"/>
      <c r="K26" s="14"/>
      <c r="L26" s="15"/>
      <c r="M26" s="15"/>
      <c r="N26" s="15"/>
      <c r="O26" s="15"/>
    </row>
    <row r="27" spans="1:15" ht="15" x14ac:dyDescent="0.25">
      <c r="A27" s="17" t="s">
        <v>9</v>
      </c>
      <c r="B27" s="17" t="s">
        <v>10</v>
      </c>
      <c r="C27" s="17" t="s">
        <v>133</v>
      </c>
      <c r="D27" s="17" t="s">
        <v>12</v>
      </c>
      <c r="E27" s="18" t="s">
        <v>11</v>
      </c>
      <c r="F27" s="17"/>
      <c r="G27" s="18"/>
      <c r="H27" s="19">
        <f>SUM(H24:H26)</f>
        <v>3437.49</v>
      </c>
      <c r="I27" s="20">
        <f>COUNT(H24:H26)</f>
        <v>3</v>
      </c>
    </row>
    <row r="28" spans="1:15" ht="30" x14ac:dyDescent="0.25">
      <c r="A28" s="24" t="s">
        <v>9</v>
      </c>
      <c r="B28" s="24" t="s">
        <v>10</v>
      </c>
      <c r="C28" s="24" t="s">
        <v>50</v>
      </c>
      <c r="D28" s="24" t="s">
        <v>53</v>
      </c>
      <c r="E28" s="27" t="s">
        <v>54</v>
      </c>
      <c r="F28" s="24" t="s">
        <v>55</v>
      </c>
      <c r="G28" s="27" t="s">
        <v>56</v>
      </c>
      <c r="H28" s="25">
        <v>54</v>
      </c>
      <c r="I28" s="26"/>
      <c r="K28" s="12"/>
    </row>
    <row r="29" spans="1:15" ht="15" x14ac:dyDescent="0.25">
      <c r="A29" s="17" t="s">
        <v>9</v>
      </c>
      <c r="B29" s="17" t="s">
        <v>10</v>
      </c>
      <c r="C29" s="17" t="s">
        <v>50</v>
      </c>
      <c r="D29" s="17" t="s">
        <v>53</v>
      </c>
      <c r="E29" s="18" t="s">
        <v>11</v>
      </c>
      <c r="F29" s="17"/>
      <c r="G29" s="18"/>
      <c r="H29" s="19">
        <f>SUM(H28)</f>
        <v>54</v>
      </c>
      <c r="I29" s="20">
        <f>COUNT(H28)</f>
        <v>1</v>
      </c>
    </row>
    <row r="30" spans="1:15" ht="45" x14ac:dyDescent="0.25">
      <c r="A30" s="24" t="s">
        <v>9</v>
      </c>
      <c r="B30" s="24" t="s">
        <v>10</v>
      </c>
      <c r="C30" s="24" t="s">
        <v>50</v>
      </c>
      <c r="D30" s="24" t="s">
        <v>57</v>
      </c>
      <c r="E30" s="27" t="s">
        <v>58</v>
      </c>
      <c r="F30" s="24" t="s">
        <v>59</v>
      </c>
      <c r="G30" s="27" t="s">
        <v>60</v>
      </c>
      <c r="H30" s="25">
        <v>11325</v>
      </c>
      <c r="I30" s="26"/>
      <c r="K30" s="12"/>
    </row>
    <row r="31" spans="1:15" ht="15" x14ac:dyDescent="0.25">
      <c r="A31" s="17" t="s">
        <v>9</v>
      </c>
      <c r="B31" s="17" t="s">
        <v>10</v>
      </c>
      <c r="C31" s="17" t="s">
        <v>50</v>
      </c>
      <c r="D31" s="17" t="s">
        <v>57</v>
      </c>
      <c r="E31" s="18" t="s">
        <v>11</v>
      </c>
      <c r="F31" s="17"/>
      <c r="G31" s="18"/>
      <c r="H31" s="19">
        <f>SUM(H30)</f>
        <v>11325</v>
      </c>
      <c r="I31" s="20">
        <f>COUNT(H30)</f>
        <v>1</v>
      </c>
    </row>
    <row r="32" spans="1:15" ht="30" x14ac:dyDescent="0.25">
      <c r="A32" s="24" t="s">
        <v>9</v>
      </c>
      <c r="B32" s="24" t="s">
        <v>10</v>
      </c>
      <c r="C32" s="24" t="s">
        <v>50</v>
      </c>
      <c r="D32" s="24" t="s">
        <v>61</v>
      </c>
      <c r="E32" s="27" t="s">
        <v>62</v>
      </c>
      <c r="F32" s="24" t="s">
        <v>63</v>
      </c>
      <c r="G32" s="27" t="s">
        <v>64</v>
      </c>
      <c r="H32" s="25">
        <v>130</v>
      </c>
      <c r="I32" s="26"/>
      <c r="K32" s="12"/>
    </row>
    <row r="33" spans="1:15" ht="15" x14ac:dyDescent="0.25">
      <c r="A33" s="17" t="s">
        <v>9</v>
      </c>
      <c r="B33" s="17" t="s">
        <v>10</v>
      </c>
      <c r="C33" s="17" t="s">
        <v>50</v>
      </c>
      <c r="D33" s="17" t="s">
        <v>61</v>
      </c>
      <c r="E33" s="18" t="s">
        <v>11</v>
      </c>
      <c r="F33" s="17"/>
      <c r="G33" s="18"/>
      <c r="H33" s="19">
        <f>SUM(H32)</f>
        <v>130</v>
      </c>
      <c r="I33" s="20">
        <f>COUNT(H32)</f>
        <v>1</v>
      </c>
    </row>
    <row r="34" spans="1:15" ht="45" x14ac:dyDescent="0.25">
      <c r="A34" s="24" t="s">
        <v>9</v>
      </c>
      <c r="B34" s="24" t="s">
        <v>10</v>
      </c>
      <c r="C34" s="24" t="s">
        <v>65</v>
      </c>
      <c r="D34" s="24" t="s">
        <v>24</v>
      </c>
      <c r="E34" s="27" t="s">
        <v>25</v>
      </c>
      <c r="F34" s="24" t="s">
        <v>66</v>
      </c>
      <c r="G34" s="27" t="s">
        <v>67</v>
      </c>
      <c r="H34" s="25">
        <v>4701</v>
      </c>
      <c r="I34" s="26"/>
      <c r="K34" s="12"/>
    </row>
    <row r="35" spans="1:15" ht="30" x14ac:dyDescent="0.25">
      <c r="A35" s="24" t="s">
        <v>9</v>
      </c>
      <c r="B35" s="24" t="s">
        <v>10</v>
      </c>
      <c r="C35" s="24" t="s">
        <v>183</v>
      </c>
      <c r="D35" s="24" t="s">
        <v>24</v>
      </c>
      <c r="E35" s="27" t="s">
        <v>25</v>
      </c>
      <c r="F35" s="24" t="s">
        <v>184</v>
      </c>
      <c r="G35" s="27" t="s">
        <v>185</v>
      </c>
      <c r="H35" s="25">
        <v>1815</v>
      </c>
      <c r="I35" s="26"/>
    </row>
    <row r="36" spans="1:15" ht="15" x14ac:dyDescent="0.25">
      <c r="A36" s="17" t="s">
        <v>9</v>
      </c>
      <c r="B36" s="17" t="s">
        <v>10</v>
      </c>
      <c r="C36" s="17" t="s">
        <v>183</v>
      </c>
      <c r="D36" s="17" t="s">
        <v>24</v>
      </c>
      <c r="E36" s="18" t="s">
        <v>11</v>
      </c>
      <c r="F36" s="17"/>
      <c r="G36" s="18"/>
      <c r="H36" s="19">
        <f>SUM(H34:H35)</f>
        <v>6516</v>
      </c>
      <c r="I36" s="20">
        <f>COUNT(H34:H35)</f>
        <v>2</v>
      </c>
    </row>
    <row r="37" spans="1:15" s="16" customFormat="1" ht="45" x14ac:dyDescent="0.25">
      <c r="A37" s="24" t="s">
        <v>9</v>
      </c>
      <c r="B37" s="24" t="s">
        <v>10</v>
      </c>
      <c r="C37" s="24" t="s">
        <v>65</v>
      </c>
      <c r="D37" s="24" t="s">
        <v>22</v>
      </c>
      <c r="E37" s="27" t="s">
        <v>23</v>
      </c>
      <c r="F37" s="24" t="s">
        <v>68</v>
      </c>
      <c r="G37" s="27" t="s">
        <v>69</v>
      </c>
      <c r="H37" s="25">
        <v>775</v>
      </c>
      <c r="I37" s="26"/>
      <c r="J37" s="13"/>
      <c r="K37" s="14"/>
      <c r="L37" s="15"/>
      <c r="M37" s="15"/>
      <c r="N37" s="15"/>
      <c r="O37" s="15"/>
    </row>
    <row r="38" spans="1:15" ht="45" x14ac:dyDescent="0.25">
      <c r="A38" s="24" t="s">
        <v>9</v>
      </c>
      <c r="B38" s="24" t="s">
        <v>10</v>
      </c>
      <c r="C38" s="24" t="s">
        <v>117</v>
      </c>
      <c r="D38" s="24" t="s">
        <v>22</v>
      </c>
      <c r="E38" s="27" t="s">
        <v>23</v>
      </c>
      <c r="F38" s="24" t="s">
        <v>118</v>
      </c>
      <c r="G38" s="27" t="s">
        <v>119</v>
      </c>
      <c r="H38" s="25">
        <v>475</v>
      </c>
      <c r="I38" s="26"/>
      <c r="K38" s="12"/>
    </row>
    <row r="39" spans="1:15" ht="15" x14ac:dyDescent="0.25">
      <c r="A39" s="17" t="s">
        <v>9</v>
      </c>
      <c r="B39" s="17" t="s">
        <v>10</v>
      </c>
      <c r="C39" s="17" t="s">
        <v>117</v>
      </c>
      <c r="D39" s="17" t="s">
        <v>22</v>
      </c>
      <c r="E39" s="18" t="s">
        <v>11</v>
      </c>
      <c r="F39" s="17"/>
      <c r="G39" s="18"/>
      <c r="H39" s="19">
        <f>SUM(H37:H38)</f>
        <v>1250</v>
      </c>
      <c r="I39" s="20">
        <f>COUNT(H37:H38)</f>
        <v>2</v>
      </c>
    </row>
    <row r="40" spans="1:15" s="16" customFormat="1" ht="45" x14ac:dyDescent="0.25">
      <c r="A40" s="24" t="s">
        <v>9</v>
      </c>
      <c r="B40" s="24" t="s">
        <v>10</v>
      </c>
      <c r="C40" s="24" t="s">
        <v>65</v>
      </c>
      <c r="D40" s="24" t="s">
        <v>70</v>
      </c>
      <c r="E40" s="27" t="s">
        <v>71</v>
      </c>
      <c r="F40" s="24" t="s">
        <v>72</v>
      </c>
      <c r="G40" s="27" t="s">
        <v>73</v>
      </c>
      <c r="H40" s="25">
        <v>19960</v>
      </c>
      <c r="I40" s="26"/>
      <c r="J40" s="13"/>
      <c r="K40" s="14"/>
      <c r="L40" s="15"/>
      <c r="M40" s="15"/>
      <c r="N40" s="15"/>
      <c r="O40" s="15"/>
    </row>
    <row r="41" spans="1:15" ht="15" x14ac:dyDescent="0.25">
      <c r="A41" s="17" t="s">
        <v>9</v>
      </c>
      <c r="B41" s="17" t="s">
        <v>10</v>
      </c>
      <c r="C41" s="17" t="s">
        <v>65</v>
      </c>
      <c r="D41" s="17" t="s">
        <v>70</v>
      </c>
      <c r="E41" s="18" t="s">
        <v>11</v>
      </c>
      <c r="F41" s="17"/>
      <c r="G41" s="18"/>
      <c r="H41" s="19">
        <f>SUM(H40)</f>
        <v>19960</v>
      </c>
      <c r="I41" s="20">
        <f>COUNT(H40)</f>
        <v>1</v>
      </c>
    </row>
    <row r="42" spans="1:15" ht="30" x14ac:dyDescent="0.25">
      <c r="A42" s="24" t="s">
        <v>9</v>
      </c>
      <c r="B42" s="24" t="s">
        <v>10</v>
      </c>
      <c r="C42" s="24" t="s">
        <v>65</v>
      </c>
      <c r="D42" s="24" t="s">
        <v>74</v>
      </c>
      <c r="E42" s="27" t="s">
        <v>75</v>
      </c>
      <c r="F42" s="24" t="s">
        <v>76</v>
      </c>
      <c r="G42" s="27" t="s">
        <v>77</v>
      </c>
      <c r="H42" s="25">
        <v>10500</v>
      </c>
      <c r="I42" s="26"/>
      <c r="K42" s="12"/>
    </row>
    <row r="43" spans="1:15" ht="15" x14ac:dyDescent="0.25">
      <c r="A43" s="17" t="s">
        <v>9</v>
      </c>
      <c r="B43" s="17" t="s">
        <v>10</v>
      </c>
      <c r="C43" s="17" t="s">
        <v>65</v>
      </c>
      <c r="D43" s="17" t="s">
        <v>74</v>
      </c>
      <c r="E43" s="18" t="s">
        <v>11</v>
      </c>
      <c r="F43" s="17"/>
      <c r="G43" s="18"/>
      <c r="H43" s="19">
        <f>SUM(H42)</f>
        <v>10500</v>
      </c>
      <c r="I43" s="20">
        <f>COUNT(H42)</f>
        <v>1</v>
      </c>
    </row>
    <row r="44" spans="1:15" ht="45" x14ac:dyDescent="0.25">
      <c r="A44" s="24" t="s">
        <v>9</v>
      </c>
      <c r="B44" s="24" t="s">
        <v>10</v>
      </c>
      <c r="C44" s="24" t="s">
        <v>65</v>
      </c>
      <c r="D44" s="24" t="s">
        <v>26</v>
      </c>
      <c r="E44" s="27" t="s">
        <v>27</v>
      </c>
      <c r="F44" s="24" t="s">
        <v>80</v>
      </c>
      <c r="G44" s="27" t="s">
        <v>81</v>
      </c>
      <c r="H44" s="25">
        <v>11740</v>
      </c>
      <c r="I44" s="26"/>
      <c r="K44" s="12"/>
    </row>
    <row r="45" spans="1:15" ht="15" x14ac:dyDescent="0.25">
      <c r="A45" s="17" t="s">
        <v>9</v>
      </c>
      <c r="B45" s="17" t="s">
        <v>10</v>
      </c>
      <c r="C45" s="17" t="s">
        <v>65</v>
      </c>
      <c r="D45" s="17" t="s">
        <v>26</v>
      </c>
      <c r="E45" s="18" t="s">
        <v>11</v>
      </c>
      <c r="F45" s="17"/>
      <c r="G45" s="18"/>
      <c r="H45" s="19">
        <f>SUM(H44)</f>
        <v>11740</v>
      </c>
      <c r="I45" s="20">
        <f>COUNT(H44)</f>
        <v>1</v>
      </c>
    </row>
    <row r="46" spans="1:15" ht="30" x14ac:dyDescent="0.25">
      <c r="A46" s="24" t="s">
        <v>9</v>
      </c>
      <c r="B46" s="24" t="s">
        <v>10</v>
      </c>
      <c r="C46" s="24" t="s">
        <v>82</v>
      </c>
      <c r="D46" s="24" t="s">
        <v>83</v>
      </c>
      <c r="E46" s="27" t="s">
        <v>84</v>
      </c>
      <c r="F46" s="24" t="s">
        <v>85</v>
      </c>
      <c r="G46" s="27" t="s">
        <v>86</v>
      </c>
      <c r="H46" s="25">
        <v>4034</v>
      </c>
      <c r="I46" s="26"/>
      <c r="K46" s="12"/>
    </row>
    <row r="47" spans="1:15" ht="30" x14ac:dyDescent="0.25">
      <c r="A47" s="24" t="s">
        <v>9</v>
      </c>
      <c r="B47" s="24" t="s">
        <v>10</v>
      </c>
      <c r="C47" s="24" t="s">
        <v>82</v>
      </c>
      <c r="D47" s="24" t="s">
        <v>83</v>
      </c>
      <c r="E47" s="27" t="s">
        <v>84</v>
      </c>
      <c r="F47" s="24" t="s">
        <v>87</v>
      </c>
      <c r="G47" s="27" t="s">
        <v>88</v>
      </c>
      <c r="H47" s="25">
        <v>9180</v>
      </c>
      <c r="I47" s="26"/>
      <c r="K47" s="12"/>
    </row>
    <row r="48" spans="1:15" ht="15" x14ac:dyDescent="0.25">
      <c r="A48" s="24" t="s">
        <v>9</v>
      </c>
      <c r="B48" s="24" t="s">
        <v>10</v>
      </c>
      <c r="C48" s="24" t="s">
        <v>133</v>
      </c>
      <c r="D48" s="24" t="s">
        <v>83</v>
      </c>
      <c r="E48" s="27" t="s">
        <v>84</v>
      </c>
      <c r="F48" s="24" t="s">
        <v>138</v>
      </c>
      <c r="G48" s="27" t="s">
        <v>139</v>
      </c>
      <c r="H48" s="25">
        <v>1145</v>
      </c>
      <c r="I48" s="26"/>
      <c r="K48" s="12"/>
    </row>
    <row r="49" spans="1:15" ht="15" x14ac:dyDescent="0.25">
      <c r="A49" s="17" t="s">
        <v>9</v>
      </c>
      <c r="B49" s="17" t="s">
        <v>10</v>
      </c>
      <c r="C49" s="17" t="s">
        <v>133</v>
      </c>
      <c r="D49" s="17" t="s">
        <v>83</v>
      </c>
      <c r="E49" s="18" t="s">
        <v>11</v>
      </c>
      <c r="F49" s="17"/>
      <c r="G49" s="18"/>
      <c r="H49" s="19">
        <f>SUM(H46:H48)</f>
        <v>14359</v>
      </c>
      <c r="I49" s="20">
        <f>COUNT(H46:H48)</f>
        <v>3</v>
      </c>
    </row>
    <row r="50" spans="1:15" ht="30" x14ac:dyDescent="0.25">
      <c r="A50" s="24" t="s">
        <v>9</v>
      </c>
      <c r="B50" s="24" t="s">
        <v>10</v>
      </c>
      <c r="C50" s="24" t="s">
        <v>89</v>
      </c>
      <c r="D50" s="24" t="s">
        <v>90</v>
      </c>
      <c r="E50" s="27" t="s">
        <v>91</v>
      </c>
      <c r="F50" s="24" t="s">
        <v>92</v>
      </c>
      <c r="G50" s="27" t="s">
        <v>93</v>
      </c>
      <c r="H50" s="25">
        <v>8000</v>
      </c>
      <c r="I50" s="26"/>
      <c r="K50" s="12"/>
    </row>
    <row r="51" spans="1:15" ht="15" x14ac:dyDescent="0.25">
      <c r="A51" s="17" t="s">
        <v>9</v>
      </c>
      <c r="B51" s="17" t="s">
        <v>10</v>
      </c>
      <c r="C51" s="17" t="s">
        <v>89</v>
      </c>
      <c r="D51" s="17" t="s">
        <v>90</v>
      </c>
      <c r="E51" s="18" t="s">
        <v>11</v>
      </c>
      <c r="F51" s="17"/>
      <c r="G51" s="18"/>
      <c r="H51" s="19">
        <f>SUM(H50)</f>
        <v>8000</v>
      </c>
      <c r="I51" s="20">
        <f>COUNT(H50)</f>
        <v>1</v>
      </c>
    </row>
    <row r="52" spans="1:15" ht="30" x14ac:dyDescent="0.25">
      <c r="A52" s="24" t="s">
        <v>9</v>
      </c>
      <c r="B52" s="24" t="s">
        <v>10</v>
      </c>
      <c r="C52" s="24" t="s">
        <v>89</v>
      </c>
      <c r="D52" s="24" t="s">
        <v>94</v>
      </c>
      <c r="E52" s="27" t="s">
        <v>95</v>
      </c>
      <c r="F52" s="24" t="s">
        <v>96</v>
      </c>
      <c r="G52" s="27" t="s">
        <v>79</v>
      </c>
      <c r="H52" s="25">
        <v>6398.5</v>
      </c>
      <c r="I52" s="26"/>
      <c r="K52" s="12"/>
    </row>
    <row r="53" spans="1:15" ht="30" x14ac:dyDescent="0.25">
      <c r="A53" s="24" t="s">
        <v>9</v>
      </c>
      <c r="B53" s="24" t="s">
        <v>10</v>
      </c>
      <c r="C53" s="24" t="s">
        <v>176</v>
      </c>
      <c r="D53" s="24" t="s">
        <v>94</v>
      </c>
      <c r="E53" s="27" t="s">
        <v>95</v>
      </c>
      <c r="F53" s="24" t="s">
        <v>177</v>
      </c>
      <c r="G53" s="27" t="s">
        <v>178</v>
      </c>
      <c r="H53" s="25">
        <v>4588</v>
      </c>
      <c r="I53" s="26"/>
      <c r="K53" s="12"/>
    </row>
    <row r="54" spans="1:15" ht="15" x14ac:dyDescent="0.25">
      <c r="A54" s="17" t="s">
        <v>9</v>
      </c>
      <c r="B54" s="17" t="s">
        <v>10</v>
      </c>
      <c r="C54" s="17" t="s">
        <v>176</v>
      </c>
      <c r="D54" s="17" t="s">
        <v>94</v>
      </c>
      <c r="E54" s="18" t="s">
        <v>11</v>
      </c>
      <c r="F54" s="17"/>
      <c r="G54" s="18"/>
      <c r="H54" s="19">
        <f>SUM(H52:H53)</f>
        <v>10986.5</v>
      </c>
      <c r="I54" s="20">
        <f>COUNT(H52:H53)</f>
        <v>2</v>
      </c>
    </row>
    <row r="55" spans="1:15" ht="45" x14ac:dyDescent="0.25">
      <c r="A55" s="24" t="s">
        <v>9</v>
      </c>
      <c r="B55" s="24" t="s">
        <v>10</v>
      </c>
      <c r="C55" s="24" t="s">
        <v>97</v>
      </c>
      <c r="D55" s="24" t="s">
        <v>98</v>
      </c>
      <c r="E55" s="27" t="s">
        <v>99</v>
      </c>
      <c r="F55" s="24" t="s">
        <v>100</v>
      </c>
      <c r="G55" s="27" t="s">
        <v>101</v>
      </c>
      <c r="H55" s="25">
        <v>7084.04</v>
      </c>
      <c r="I55" s="26"/>
      <c r="K55" s="12"/>
    </row>
    <row r="56" spans="1:15" s="16" customFormat="1" ht="30" x14ac:dyDescent="0.25">
      <c r="A56" s="24" t="s">
        <v>9</v>
      </c>
      <c r="B56" s="24" t="s">
        <v>10</v>
      </c>
      <c r="C56" s="24" t="s">
        <v>97</v>
      </c>
      <c r="D56" s="24" t="s">
        <v>98</v>
      </c>
      <c r="E56" s="27" t="s">
        <v>99</v>
      </c>
      <c r="F56" s="24" t="s">
        <v>102</v>
      </c>
      <c r="G56" s="27" t="s">
        <v>103</v>
      </c>
      <c r="H56" s="25">
        <v>11980</v>
      </c>
      <c r="I56" s="26"/>
      <c r="J56" s="13"/>
      <c r="K56" s="14"/>
      <c r="L56" s="15"/>
      <c r="M56" s="15"/>
      <c r="N56" s="15"/>
      <c r="O56" s="15"/>
    </row>
    <row r="57" spans="1:15" ht="15" x14ac:dyDescent="0.25">
      <c r="A57" s="17" t="s">
        <v>9</v>
      </c>
      <c r="B57" s="17" t="s">
        <v>10</v>
      </c>
      <c r="C57" s="17" t="s">
        <v>97</v>
      </c>
      <c r="D57" s="17" t="s">
        <v>98</v>
      </c>
      <c r="E57" s="18" t="s">
        <v>11</v>
      </c>
      <c r="F57" s="17"/>
      <c r="G57" s="18"/>
      <c r="H57" s="19">
        <f>SUM(H55:H56)</f>
        <v>19064.04</v>
      </c>
      <c r="I57" s="20">
        <f>COUNT(H55:H56)</f>
        <v>2</v>
      </c>
    </row>
    <row r="58" spans="1:15" s="16" customFormat="1" ht="45" x14ac:dyDescent="0.25">
      <c r="A58" s="24" t="s">
        <v>9</v>
      </c>
      <c r="B58" s="24" t="s">
        <v>10</v>
      </c>
      <c r="C58" s="24" t="s">
        <v>104</v>
      </c>
      <c r="D58" s="24" t="s">
        <v>18</v>
      </c>
      <c r="E58" s="27" t="s">
        <v>19</v>
      </c>
      <c r="F58" s="24" t="s">
        <v>105</v>
      </c>
      <c r="G58" s="27" t="s">
        <v>106</v>
      </c>
      <c r="H58" s="25">
        <v>492</v>
      </c>
      <c r="I58" s="26"/>
      <c r="J58" s="13"/>
      <c r="K58" s="14"/>
      <c r="L58" s="15"/>
      <c r="M58" s="15"/>
      <c r="N58" s="15"/>
      <c r="O58" s="15"/>
    </row>
    <row r="59" spans="1:15" ht="15" x14ac:dyDescent="0.25">
      <c r="A59" s="17" t="s">
        <v>9</v>
      </c>
      <c r="B59" s="17" t="s">
        <v>10</v>
      </c>
      <c r="C59" s="17" t="s">
        <v>104</v>
      </c>
      <c r="D59" s="17" t="s">
        <v>18</v>
      </c>
      <c r="E59" s="18" t="s">
        <v>11</v>
      </c>
      <c r="F59" s="17"/>
      <c r="G59" s="18"/>
      <c r="H59" s="19">
        <f>SUM(H58)</f>
        <v>492</v>
      </c>
      <c r="I59" s="20">
        <f>COUNT(H58)</f>
        <v>1</v>
      </c>
    </row>
    <row r="60" spans="1:15" ht="30" x14ac:dyDescent="0.25">
      <c r="A60" s="24" t="s">
        <v>9</v>
      </c>
      <c r="B60" s="24" t="s">
        <v>10</v>
      </c>
      <c r="C60" s="24" t="s">
        <v>104</v>
      </c>
      <c r="D60" s="24" t="s">
        <v>107</v>
      </c>
      <c r="E60" s="27" t="s">
        <v>108</v>
      </c>
      <c r="F60" s="24" t="s">
        <v>109</v>
      </c>
      <c r="G60" s="27" t="s">
        <v>110</v>
      </c>
      <c r="H60" s="25">
        <v>6425</v>
      </c>
      <c r="I60" s="26"/>
      <c r="K60" s="12"/>
    </row>
    <row r="61" spans="1:15" ht="15" x14ac:dyDescent="0.25">
      <c r="A61" s="17" t="s">
        <v>9</v>
      </c>
      <c r="B61" s="17" t="s">
        <v>10</v>
      </c>
      <c r="C61" s="17" t="s">
        <v>104</v>
      </c>
      <c r="D61" s="17" t="s">
        <v>107</v>
      </c>
      <c r="E61" s="18" t="s">
        <v>11</v>
      </c>
      <c r="F61" s="17"/>
      <c r="G61" s="18"/>
      <c r="H61" s="19">
        <f>SUM(H60)</f>
        <v>6425</v>
      </c>
      <c r="I61" s="20">
        <f>COUNT(H60)</f>
        <v>1</v>
      </c>
    </row>
    <row r="62" spans="1:15" s="16" customFormat="1" ht="45" x14ac:dyDescent="0.25">
      <c r="A62" s="24" t="s">
        <v>9</v>
      </c>
      <c r="B62" s="24" t="s">
        <v>10</v>
      </c>
      <c r="C62" s="24" t="s">
        <v>104</v>
      </c>
      <c r="D62" s="24" t="s">
        <v>113</v>
      </c>
      <c r="E62" s="27" t="s">
        <v>114</v>
      </c>
      <c r="F62" s="24" t="s">
        <v>115</v>
      </c>
      <c r="G62" s="27" t="s">
        <v>116</v>
      </c>
      <c r="H62" s="25">
        <v>10590</v>
      </c>
      <c r="I62" s="26"/>
      <c r="J62" s="13"/>
      <c r="K62" s="14"/>
      <c r="L62" s="15"/>
      <c r="M62" s="15"/>
      <c r="N62" s="15"/>
      <c r="O62" s="15"/>
    </row>
    <row r="63" spans="1:15" ht="15" x14ac:dyDescent="0.25">
      <c r="A63" s="17" t="s">
        <v>9</v>
      </c>
      <c r="B63" s="17" t="s">
        <v>10</v>
      </c>
      <c r="C63" s="17" t="s">
        <v>104</v>
      </c>
      <c r="D63" s="17" t="s">
        <v>113</v>
      </c>
      <c r="E63" s="18" t="s">
        <v>11</v>
      </c>
      <c r="F63" s="17"/>
      <c r="G63" s="18"/>
      <c r="H63" s="19">
        <f>SUM(H62)</f>
        <v>10590</v>
      </c>
      <c r="I63" s="20">
        <f>COUNT(H62)</f>
        <v>1</v>
      </c>
    </row>
    <row r="64" spans="1:15" ht="45" x14ac:dyDescent="0.25">
      <c r="A64" s="24" t="s">
        <v>9</v>
      </c>
      <c r="B64" s="24" t="s">
        <v>10</v>
      </c>
      <c r="C64" s="24" t="s">
        <v>117</v>
      </c>
      <c r="D64" s="24" t="s">
        <v>120</v>
      </c>
      <c r="E64" s="27" t="s">
        <v>121</v>
      </c>
      <c r="F64" s="24" t="s">
        <v>122</v>
      </c>
      <c r="G64" s="27" t="s">
        <v>123</v>
      </c>
      <c r="H64" s="25">
        <v>3795</v>
      </c>
      <c r="I64" s="26"/>
      <c r="K64" s="12"/>
    </row>
    <row r="65" spans="1:15" ht="15" x14ac:dyDescent="0.25">
      <c r="A65" s="17" t="s">
        <v>9</v>
      </c>
      <c r="B65" s="17" t="s">
        <v>10</v>
      </c>
      <c r="C65" s="17" t="s">
        <v>117</v>
      </c>
      <c r="D65" s="17" t="s">
        <v>120</v>
      </c>
      <c r="E65" s="18" t="s">
        <v>11</v>
      </c>
      <c r="F65" s="17"/>
      <c r="G65" s="18"/>
      <c r="H65" s="19">
        <f>SUM(H64)</f>
        <v>3795</v>
      </c>
      <c r="I65" s="20">
        <f>COUNT(H64)</f>
        <v>1</v>
      </c>
    </row>
    <row r="66" spans="1:15" s="16" customFormat="1" ht="60" x14ac:dyDescent="0.25">
      <c r="A66" s="24" t="s">
        <v>9</v>
      </c>
      <c r="B66" s="24" t="s">
        <v>10</v>
      </c>
      <c r="C66" s="24" t="s">
        <v>117</v>
      </c>
      <c r="D66" s="24" t="s">
        <v>124</v>
      </c>
      <c r="E66" s="27" t="s">
        <v>125</v>
      </c>
      <c r="F66" s="24" t="s">
        <v>126</v>
      </c>
      <c r="G66" s="27" t="s">
        <v>127</v>
      </c>
      <c r="H66" s="25">
        <v>315</v>
      </c>
      <c r="I66" s="26"/>
      <c r="J66" s="13"/>
      <c r="K66" s="14"/>
      <c r="L66" s="15"/>
      <c r="M66" s="15"/>
      <c r="N66" s="15"/>
      <c r="O66" s="15"/>
    </row>
    <row r="67" spans="1:15" ht="15" x14ac:dyDescent="0.25">
      <c r="A67" s="17" t="s">
        <v>9</v>
      </c>
      <c r="B67" s="17" t="s">
        <v>10</v>
      </c>
      <c r="C67" s="17" t="s">
        <v>117</v>
      </c>
      <c r="D67" s="17" t="s">
        <v>124</v>
      </c>
      <c r="E67" s="18" t="s">
        <v>11</v>
      </c>
      <c r="F67" s="17"/>
      <c r="G67" s="18"/>
      <c r="H67" s="19">
        <f>SUM(H66)</f>
        <v>315</v>
      </c>
      <c r="I67" s="20">
        <f>COUNT(H66)</f>
        <v>1</v>
      </c>
    </row>
    <row r="68" spans="1:15" s="16" customFormat="1" ht="60" x14ac:dyDescent="0.25">
      <c r="A68" s="24" t="s">
        <v>9</v>
      </c>
      <c r="B68" s="24" t="s">
        <v>10</v>
      </c>
      <c r="C68" s="24" t="s">
        <v>128</v>
      </c>
      <c r="D68" s="24" t="s">
        <v>129</v>
      </c>
      <c r="E68" s="27" t="s">
        <v>130</v>
      </c>
      <c r="F68" s="24" t="s">
        <v>131</v>
      </c>
      <c r="G68" s="27" t="s">
        <v>132</v>
      </c>
      <c r="H68" s="25">
        <v>2982</v>
      </c>
      <c r="I68" s="26"/>
      <c r="J68" s="13"/>
      <c r="K68" s="14"/>
      <c r="L68" s="15"/>
      <c r="M68" s="15"/>
      <c r="N68" s="15"/>
      <c r="O68" s="15"/>
    </row>
    <row r="69" spans="1:15" ht="15" x14ac:dyDescent="0.25">
      <c r="A69" s="17" t="s">
        <v>9</v>
      </c>
      <c r="B69" s="17" t="s">
        <v>10</v>
      </c>
      <c r="C69" s="17" t="s">
        <v>128</v>
      </c>
      <c r="D69" s="17" t="s">
        <v>129</v>
      </c>
      <c r="E69" s="18" t="s">
        <v>11</v>
      </c>
      <c r="F69" s="17"/>
      <c r="G69" s="18"/>
      <c r="H69" s="19">
        <f>SUM(H68)</f>
        <v>2982</v>
      </c>
      <c r="I69" s="20">
        <f>COUNT(H68)</f>
        <v>1</v>
      </c>
    </row>
    <row r="70" spans="1:15" s="16" customFormat="1" ht="75" x14ac:dyDescent="0.25">
      <c r="A70" s="24" t="s">
        <v>9</v>
      </c>
      <c r="B70" s="24" t="s">
        <v>10</v>
      </c>
      <c r="C70" s="24" t="s">
        <v>133</v>
      </c>
      <c r="D70" s="24" t="s">
        <v>134</v>
      </c>
      <c r="E70" s="27" t="s">
        <v>135</v>
      </c>
      <c r="F70" s="24" t="s">
        <v>136</v>
      </c>
      <c r="G70" s="27" t="s">
        <v>137</v>
      </c>
      <c r="H70" s="25">
        <v>14960</v>
      </c>
      <c r="I70" s="26"/>
      <c r="J70" s="13"/>
      <c r="K70" s="14"/>
      <c r="L70" s="15"/>
      <c r="M70" s="15"/>
      <c r="N70" s="15"/>
      <c r="O70" s="15"/>
    </row>
    <row r="71" spans="1:15" ht="15" x14ac:dyDescent="0.25">
      <c r="A71" s="17" t="s">
        <v>9</v>
      </c>
      <c r="B71" s="17" t="s">
        <v>10</v>
      </c>
      <c r="C71" s="17" t="s">
        <v>133</v>
      </c>
      <c r="D71" s="17" t="s">
        <v>134</v>
      </c>
      <c r="E71" s="18" t="s">
        <v>11</v>
      </c>
      <c r="F71" s="17"/>
      <c r="G71" s="18"/>
      <c r="H71" s="19">
        <f>SUM(H70)</f>
        <v>14960</v>
      </c>
      <c r="I71" s="20">
        <f>COUNT(H70)</f>
        <v>1</v>
      </c>
    </row>
    <row r="72" spans="1:15" ht="45" x14ac:dyDescent="0.25">
      <c r="A72" s="24" t="s">
        <v>9</v>
      </c>
      <c r="B72" s="24" t="s">
        <v>10</v>
      </c>
      <c r="C72" s="24" t="s">
        <v>133</v>
      </c>
      <c r="D72" s="24" t="s">
        <v>140</v>
      </c>
      <c r="E72" s="27" t="s">
        <v>141</v>
      </c>
      <c r="F72" s="24" t="s">
        <v>142</v>
      </c>
      <c r="G72" s="27" t="s">
        <v>143</v>
      </c>
      <c r="H72" s="25">
        <v>50</v>
      </c>
      <c r="I72" s="26"/>
      <c r="K72" s="12"/>
    </row>
    <row r="73" spans="1:15" ht="15" x14ac:dyDescent="0.25">
      <c r="A73" s="17" t="s">
        <v>9</v>
      </c>
      <c r="B73" s="17" t="s">
        <v>10</v>
      </c>
      <c r="C73" s="17" t="s">
        <v>133</v>
      </c>
      <c r="D73" s="17" t="s">
        <v>140</v>
      </c>
      <c r="E73" s="18" t="s">
        <v>11</v>
      </c>
      <c r="F73" s="17"/>
      <c r="G73" s="18"/>
      <c r="H73" s="19">
        <f>SUM(H72)</f>
        <v>50</v>
      </c>
      <c r="I73" s="20">
        <f>COUNT(H72)</f>
        <v>1</v>
      </c>
    </row>
    <row r="74" spans="1:15" ht="30" x14ac:dyDescent="0.25">
      <c r="A74" s="24" t="s">
        <v>9</v>
      </c>
      <c r="B74" s="24" t="s">
        <v>10</v>
      </c>
      <c r="C74" s="24" t="s">
        <v>133</v>
      </c>
      <c r="D74" s="24" t="s">
        <v>148</v>
      </c>
      <c r="E74" s="27" t="s">
        <v>149</v>
      </c>
      <c r="F74" s="24" t="s">
        <v>150</v>
      </c>
      <c r="G74" s="27" t="s">
        <v>151</v>
      </c>
      <c r="H74" s="25">
        <v>13915</v>
      </c>
      <c r="I74" s="26"/>
      <c r="K74" s="12"/>
    </row>
    <row r="75" spans="1:15" ht="30" x14ac:dyDescent="0.25">
      <c r="A75" s="24" t="s">
        <v>9</v>
      </c>
      <c r="B75" s="24" t="s">
        <v>10</v>
      </c>
      <c r="C75" s="24" t="s">
        <v>165</v>
      </c>
      <c r="D75" s="24" t="s">
        <v>148</v>
      </c>
      <c r="E75" s="27" t="s">
        <v>149</v>
      </c>
      <c r="F75" s="24" t="s">
        <v>166</v>
      </c>
      <c r="G75" s="27" t="s">
        <v>167</v>
      </c>
      <c r="H75" s="25">
        <v>11100</v>
      </c>
      <c r="I75" s="26"/>
      <c r="K75" s="12"/>
    </row>
    <row r="76" spans="1:15" ht="15" x14ac:dyDescent="0.25">
      <c r="A76" s="24" t="s">
        <v>9</v>
      </c>
      <c r="B76" s="24" t="s">
        <v>10</v>
      </c>
      <c r="C76" s="24" t="s">
        <v>183</v>
      </c>
      <c r="D76" s="24" t="s">
        <v>148</v>
      </c>
      <c r="E76" s="27" t="s">
        <v>149</v>
      </c>
      <c r="F76" s="24" t="s">
        <v>196</v>
      </c>
      <c r="G76" s="27" t="s">
        <v>197</v>
      </c>
      <c r="H76" s="25">
        <v>12100</v>
      </c>
      <c r="I76" s="26"/>
    </row>
    <row r="77" spans="1:15" ht="30" x14ac:dyDescent="0.25">
      <c r="A77" s="24" t="s">
        <v>9</v>
      </c>
      <c r="B77" s="24" t="s">
        <v>10</v>
      </c>
      <c r="C77" s="24" t="s">
        <v>183</v>
      </c>
      <c r="D77" s="24" t="s">
        <v>148</v>
      </c>
      <c r="E77" s="27" t="s">
        <v>149</v>
      </c>
      <c r="F77" s="24" t="s">
        <v>198</v>
      </c>
      <c r="G77" s="27" t="s">
        <v>199</v>
      </c>
      <c r="H77" s="25">
        <v>14750</v>
      </c>
      <c r="I77" s="26"/>
    </row>
    <row r="78" spans="1:15" ht="15" x14ac:dyDescent="0.25">
      <c r="A78" s="17" t="s">
        <v>9</v>
      </c>
      <c r="B78" s="17" t="s">
        <v>10</v>
      </c>
      <c r="C78" s="17" t="s">
        <v>183</v>
      </c>
      <c r="D78" s="17" t="s">
        <v>148</v>
      </c>
      <c r="E78" s="18" t="s">
        <v>11</v>
      </c>
      <c r="F78" s="17"/>
      <c r="G78" s="18"/>
      <c r="H78" s="19">
        <f>SUM(H74:H77)</f>
        <v>51865</v>
      </c>
      <c r="I78" s="20">
        <f>COUNT(H74:H77)</f>
        <v>4</v>
      </c>
    </row>
    <row r="79" spans="1:15" ht="45" x14ac:dyDescent="0.25">
      <c r="A79" s="24" t="s">
        <v>9</v>
      </c>
      <c r="B79" s="24" t="s">
        <v>10</v>
      </c>
      <c r="C79" s="24" t="s">
        <v>133</v>
      </c>
      <c r="D79" s="24" t="s">
        <v>152</v>
      </c>
      <c r="E79" s="27" t="s">
        <v>153</v>
      </c>
      <c r="F79" s="24" t="s">
        <v>154</v>
      </c>
      <c r="G79" s="27" t="s">
        <v>155</v>
      </c>
      <c r="H79" s="25">
        <v>444</v>
      </c>
      <c r="I79" s="26"/>
      <c r="K79" s="12"/>
    </row>
    <row r="80" spans="1:15" ht="15" x14ac:dyDescent="0.25">
      <c r="A80" s="17" t="s">
        <v>9</v>
      </c>
      <c r="B80" s="17" t="s">
        <v>10</v>
      </c>
      <c r="C80" s="17" t="s">
        <v>133</v>
      </c>
      <c r="D80" s="17" t="s">
        <v>152</v>
      </c>
      <c r="E80" s="18" t="s">
        <v>11</v>
      </c>
      <c r="F80" s="17"/>
      <c r="G80" s="18"/>
      <c r="H80" s="19">
        <f>SUM(H79)</f>
        <v>444</v>
      </c>
      <c r="I80" s="20">
        <f>COUNT(H79)</f>
        <v>1</v>
      </c>
    </row>
    <row r="81" spans="1:11" ht="45" x14ac:dyDescent="0.25">
      <c r="A81" s="24" t="s">
        <v>9</v>
      </c>
      <c r="B81" s="24" t="s">
        <v>10</v>
      </c>
      <c r="C81" s="24" t="s">
        <v>156</v>
      </c>
      <c r="D81" s="24" t="s">
        <v>161</v>
      </c>
      <c r="E81" s="27" t="s">
        <v>162</v>
      </c>
      <c r="F81" s="24" t="s">
        <v>163</v>
      </c>
      <c r="G81" s="27" t="s">
        <v>164</v>
      </c>
      <c r="H81" s="25">
        <v>4175.5</v>
      </c>
      <c r="I81" s="26"/>
      <c r="K81" s="12"/>
    </row>
    <row r="82" spans="1:11" ht="15" x14ac:dyDescent="0.25">
      <c r="A82" s="17" t="s">
        <v>9</v>
      </c>
      <c r="B82" s="17" t="s">
        <v>10</v>
      </c>
      <c r="C82" s="17" t="s">
        <v>156</v>
      </c>
      <c r="D82" s="17" t="s">
        <v>161</v>
      </c>
      <c r="E82" s="18" t="s">
        <v>11</v>
      </c>
      <c r="F82" s="17"/>
      <c r="G82" s="18"/>
      <c r="H82" s="19">
        <f>SUM(H81)</f>
        <v>4175.5</v>
      </c>
      <c r="I82" s="20">
        <f>COUNT(H81)</f>
        <v>1</v>
      </c>
    </row>
    <row r="83" spans="1:11" ht="30" x14ac:dyDescent="0.25">
      <c r="A83" s="24" t="s">
        <v>9</v>
      </c>
      <c r="B83" s="24" t="s">
        <v>10</v>
      </c>
      <c r="C83" s="24" t="s">
        <v>168</v>
      </c>
      <c r="D83" s="24" t="s">
        <v>32</v>
      </c>
      <c r="E83" s="27" t="s">
        <v>33</v>
      </c>
      <c r="F83" s="24" t="s">
        <v>169</v>
      </c>
      <c r="G83" s="27" t="s">
        <v>170</v>
      </c>
      <c r="H83" s="25">
        <v>8475</v>
      </c>
      <c r="I83" s="26"/>
      <c r="K83" s="12"/>
    </row>
    <row r="84" spans="1:11" ht="30" x14ac:dyDescent="0.25">
      <c r="A84" s="24" t="s">
        <v>9</v>
      </c>
      <c r="B84" s="24" t="s">
        <v>10</v>
      </c>
      <c r="C84" s="24" t="s">
        <v>168</v>
      </c>
      <c r="D84" s="24" t="s">
        <v>32</v>
      </c>
      <c r="E84" s="27" t="s">
        <v>33</v>
      </c>
      <c r="F84" s="24" t="s">
        <v>171</v>
      </c>
      <c r="G84" s="27" t="s">
        <v>172</v>
      </c>
      <c r="H84" s="25">
        <v>10315</v>
      </c>
      <c r="I84" s="26"/>
      <c r="K84" s="12"/>
    </row>
    <row r="85" spans="1:11" ht="30" x14ac:dyDescent="0.25">
      <c r="A85" s="24" t="s">
        <v>9</v>
      </c>
      <c r="B85" s="24" t="s">
        <v>10</v>
      </c>
      <c r="C85" s="24" t="s">
        <v>183</v>
      </c>
      <c r="D85" s="24" t="s">
        <v>32</v>
      </c>
      <c r="E85" s="27" t="s">
        <v>33</v>
      </c>
      <c r="F85" s="24" t="s">
        <v>204</v>
      </c>
      <c r="G85" s="27" t="s">
        <v>205</v>
      </c>
      <c r="H85" s="25">
        <v>11765</v>
      </c>
      <c r="I85" s="26"/>
    </row>
    <row r="86" spans="1:11" ht="30" x14ac:dyDescent="0.25">
      <c r="A86" s="24" t="s">
        <v>9</v>
      </c>
      <c r="B86" s="24" t="s">
        <v>10</v>
      </c>
      <c r="C86" s="24" t="s">
        <v>183</v>
      </c>
      <c r="D86" s="24" t="s">
        <v>32</v>
      </c>
      <c r="E86" s="27" t="s">
        <v>33</v>
      </c>
      <c r="F86" s="24" t="s">
        <v>206</v>
      </c>
      <c r="G86" s="27" t="s">
        <v>207</v>
      </c>
      <c r="H86" s="25">
        <v>1260</v>
      </c>
      <c r="I86" s="26"/>
    </row>
    <row r="87" spans="1:11" ht="15" x14ac:dyDescent="0.25">
      <c r="A87" s="17" t="s">
        <v>9</v>
      </c>
      <c r="B87" s="17" t="s">
        <v>10</v>
      </c>
      <c r="C87" s="17" t="s">
        <v>168</v>
      </c>
      <c r="D87" s="17" t="s">
        <v>32</v>
      </c>
      <c r="E87" s="18" t="s">
        <v>11</v>
      </c>
      <c r="F87" s="17"/>
      <c r="G87" s="18"/>
      <c r="H87" s="19">
        <f>SUM(H83:H86)</f>
        <v>31815</v>
      </c>
      <c r="I87" s="20">
        <f>COUNT(H83:H86)</f>
        <v>4</v>
      </c>
    </row>
    <row r="88" spans="1:11" ht="30" x14ac:dyDescent="0.25">
      <c r="A88" s="24" t="s">
        <v>9</v>
      </c>
      <c r="B88" s="24" t="s">
        <v>10</v>
      </c>
      <c r="C88" s="24" t="s">
        <v>173</v>
      </c>
      <c r="D88" s="24" t="s">
        <v>16</v>
      </c>
      <c r="E88" s="27" t="s">
        <v>17</v>
      </c>
      <c r="F88" s="24" t="s">
        <v>174</v>
      </c>
      <c r="G88" s="27" t="s">
        <v>175</v>
      </c>
      <c r="H88" s="25">
        <v>23800</v>
      </c>
      <c r="I88" s="26"/>
      <c r="K88" s="12"/>
    </row>
    <row r="89" spans="1:11" ht="15" x14ac:dyDescent="0.25">
      <c r="A89" s="17" t="s">
        <v>9</v>
      </c>
      <c r="B89" s="17" t="s">
        <v>10</v>
      </c>
      <c r="C89" s="17" t="s">
        <v>173</v>
      </c>
      <c r="D89" s="17" t="s">
        <v>16</v>
      </c>
      <c r="E89" s="18" t="s">
        <v>11</v>
      </c>
      <c r="F89" s="17"/>
      <c r="G89" s="18"/>
      <c r="H89" s="19">
        <f>SUM(H88)</f>
        <v>23800</v>
      </c>
      <c r="I89" s="20">
        <f>COUNT(H88)</f>
        <v>1</v>
      </c>
    </row>
    <row r="90" spans="1:11" ht="45" x14ac:dyDescent="0.25">
      <c r="A90" s="24" t="s">
        <v>9</v>
      </c>
      <c r="B90" s="24" t="s">
        <v>10</v>
      </c>
      <c r="C90" s="24" t="s">
        <v>176</v>
      </c>
      <c r="D90" s="24" t="s">
        <v>179</v>
      </c>
      <c r="E90" s="27" t="s">
        <v>180</v>
      </c>
      <c r="F90" s="24" t="s">
        <v>181</v>
      </c>
      <c r="G90" s="27" t="s">
        <v>182</v>
      </c>
      <c r="H90" s="25">
        <v>5840</v>
      </c>
      <c r="I90" s="26"/>
    </row>
    <row r="91" spans="1:11" ht="15" x14ac:dyDescent="0.25">
      <c r="A91" s="17" t="s">
        <v>9</v>
      </c>
      <c r="B91" s="17" t="s">
        <v>10</v>
      </c>
      <c r="C91" s="17" t="s">
        <v>176</v>
      </c>
      <c r="D91" s="17" t="s">
        <v>179</v>
      </c>
      <c r="E91" s="18" t="s">
        <v>11</v>
      </c>
      <c r="F91" s="17"/>
      <c r="G91" s="18"/>
      <c r="H91" s="19">
        <f>SUM(H90)</f>
        <v>5840</v>
      </c>
      <c r="I91" s="20">
        <f>COUNT(H90)</f>
        <v>1</v>
      </c>
    </row>
    <row r="92" spans="1:11" ht="90" x14ac:dyDescent="0.25">
      <c r="A92" s="24" t="s">
        <v>9</v>
      </c>
      <c r="B92" s="24" t="s">
        <v>10</v>
      </c>
      <c r="C92" s="24" t="s">
        <v>183</v>
      </c>
      <c r="D92" s="24" t="s">
        <v>186</v>
      </c>
      <c r="E92" s="27" t="s">
        <v>187</v>
      </c>
      <c r="F92" s="24" t="s">
        <v>188</v>
      </c>
      <c r="G92" s="27" t="s">
        <v>189</v>
      </c>
      <c r="H92" s="25">
        <v>3104.02</v>
      </c>
      <c r="I92" s="26"/>
    </row>
    <row r="93" spans="1:11" ht="90" x14ac:dyDescent="0.25">
      <c r="A93" s="24" t="s">
        <v>9</v>
      </c>
      <c r="B93" s="24" t="s">
        <v>10</v>
      </c>
      <c r="C93" s="24" t="s">
        <v>183</v>
      </c>
      <c r="D93" s="24" t="s">
        <v>186</v>
      </c>
      <c r="E93" s="27" t="s">
        <v>187</v>
      </c>
      <c r="F93" s="24" t="s">
        <v>190</v>
      </c>
      <c r="G93" s="27" t="s">
        <v>191</v>
      </c>
      <c r="H93" s="25">
        <v>2564.25</v>
      </c>
      <c r="I93" s="26"/>
    </row>
    <row r="94" spans="1:11" ht="15" x14ac:dyDescent="0.25">
      <c r="A94" s="17" t="s">
        <v>9</v>
      </c>
      <c r="B94" s="17" t="s">
        <v>10</v>
      </c>
      <c r="C94" s="17" t="s">
        <v>183</v>
      </c>
      <c r="D94" s="17" t="s">
        <v>186</v>
      </c>
      <c r="E94" s="18" t="s">
        <v>11</v>
      </c>
      <c r="F94" s="17"/>
      <c r="G94" s="18"/>
      <c r="H94" s="19">
        <f>SUM(H92:H93)</f>
        <v>5668.27</v>
      </c>
      <c r="I94" s="20">
        <f>COUNT(H92:H93)</f>
        <v>2</v>
      </c>
    </row>
    <row r="95" spans="1:11" ht="30" x14ac:dyDescent="0.25">
      <c r="A95" s="24" t="s">
        <v>9</v>
      </c>
      <c r="B95" s="24" t="s">
        <v>10</v>
      </c>
      <c r="C95" s="24" t="s">
        <v>183</v>
      </c>
      <c r="D95" s="24" t="s">
        <v>200</v>
      </c>
      <c r="E95" s="27" t="s">
        <v>201</v>
      </c>
      <c r="F95" s="24" t="s">
        <v>202</v>
      </c>
      <c r="G95" s="27" t="s">
        <v>203</v>
      </c>
      <c r="H95" s="25">
        <v>272</v>
      </c>
      <c r="I95" s="26"/>
    </row>
    <row r="96" spans="1:11" ht="15" x14ac:dyDescent="0.25">
      <c r="A96" s="17" t="s">
        <v>9</v>
      </c>
      <c r="B96" s="17" t="s">
        <v>10</v>
      </c>
      <c r="C96" s="17" t="s">
        <v>183</v>
      </c>
      <c r="D96" s="17" t="s">
        <v>200</v>
      </c>
      <c r="E96" s="18" t="s">
        <v>11</v>
      </c>
      <c r="F96" s="17"/>
      <c r="G96" s="18"/>
      <c r="H96" s="19">
        <f>SUM(H95)</f>
        <v>272</v>
      </c>
      <c r="I96" s="20">
        <f>COUNT(H95)</f>
        <v>1</v>
      </c>
    </row>
    <row r="97" spans="1:9" ht="120" x14ac:dyDescent="0.25">
      <c r="A97" s="24" t="s">
        <v>9</v>
      </c>
      <c r="B97" s="24" t="s">
        <v>10</v>
      </c>
      <c r="C97" s="24" t="s">
        <v>183</v>
      </c>
      <c r="D97" s="24" t="s">
        <v>208</v>
      </c>
      <c r="E97" s="27" t="s">
        <v>209</v>
      </c>
      <c r="F97" s="24" t="s">
        <v>210</v>
      </c>
      <c r="G97" s="27" t="s">
        <v>211</v>
      </c>
      <c r="H97" s="25">
        <v>10200</v>
      </c>
      <c r="I97" s="26"/>
    </row>
    <row r="98" spans="1:9" ht="15" x14ac:dyDescent="0.25">
      <c r="A98" s="17" t="s">
        <v>9</v>
      </c>
      <c r="B98" s="17" t="s">
        <v>10</v>
      </c>
      <c r="C98" s="17" t="s">
        <v>183</v>
      </c>
      <c r="D98" s="17" t="s">
        <v>208</v>
      </c>
      <c r="E98" s="18" t="s">
        <v>11</v>
      </c>
      <c r="F98" s="17"/>
      <c r="G98" s="18"/>
      <c r="H98" s="19">
        <f>SUM(H97)</f>
        <v>10200</v>
      </c>
      <c r="I98" s="20">
        <f>COUNT(H97)</f>
        <v>1</v>
      </c>
    </row>
    <row r="99" spans="1:9" ht="15.75" thickBot="1" x14ac:dyDescent="0.3">
      <c r="A99" s="17" t="s">
        <v>14</v>
      </c>
      <c r="B99" s="17"/>
      <c r="C99" s="17"/>
      <c r="D99" s="17"/>
      <c r="E99" s="18"/>
      <c r="F99" s="17"/>
      <c r="G99" s="18"/>
      <c r="H99" s="21">
        <v>348992.08</v>
      </c>
      <c r="I99" s="22">
        <v>56</v>
      </c>
    </row>
    <row r="100" spans="1:9" ht="15" thickTop="1" x14ac:dyDescent="0.25">
      <c r="A100" s="7"/>
      <c r="B100" s="7"/>
      <c r="C100" s="7"/>
      <c r="D100" s="7"/>
      <c r="E100" s="6"/>
      <c r="F100" s="7"/>
      <c r="G100" s="6"/>
      <c r="H100" s="8"/>
      <c r="I100" s="10"/>
    </row>
    <row r="101" spans="1:9" x14ac:dyDescent="0.25">
      <c r="A101" s="7"/>
      <c r="B101" s="7"/>
      <c r="C101" s="7"/>
      <c r="D101" s="7"/>
      <c r="E101" s="6"/>
      <c r="F101" s="7"/>
      <c r="G101" s="6"/>
      <c r="H101" s="8">
        <f>+H13+H15+H17+H21+H23+H27+H29+H31+H33+H36+H39+H41+H43+H45+H49+H51+H54+H57+H59+H61+H63+H65+H67+H69+H71+H73+H78+H80+H82+H87+H89+H91+H94+H96+H98</f>
        <v>348992.08</v>
      </c>
      <c r="I101" s="10">
        <f>+I13+I15+I17+I21+I23+I27+I29+I31+I33+I36+I39+I41+I43+I45+I49+I51+I54+I57+I59+I61+I63+I65+I67+I69+I71+I73+I78+I80+I82+I87+I89+I91+I94+I96+I98</f>
        <v>56</v>
      </c>
    </row>
    <row r="102" spans="1:9" x14ac:dyDescent="0.25">
      <c r="A102" s="7"/>
      <c r="B102" s="7"/>
      <c r="C102" s="7"/>
      <c r="D102" s="7"/>
      <c r="E102" s="6"/>
      <c r="F102" s="7"/>
      <c r="G102" s="6"/>
      <c r="H102" s="8"/>
      <c r="I102" s="10"/>
    </row>
    <row r="103" spans="1:9" x14ac:dyDescent="0.25">
      <c r="A103" s="7"/>
      <c r="B103" s="7"/>
      <c r="C103" s="7"/>
      <c r="D103" s="7"/>
      <c r="E103" s="6"/>
      <c r="F103" s="7"/>
      <c r="G103" s="6"/>
      <c r="H103" s="8"/>
      <c r="I103" s="10"/>
    </row>
    <row r="104" spans="1:9" x14ac:dyDescent="0.25">
      <c r="A104" s="7"/>
      <c r="B104" s="7"/>
      <c r="C104" s="7"/>
      <c r="D104" s="7"/>
      <c r="E104" s="6"/>
      <c r="F104" s="7"/>
      <c r="G104" s="6"/>
      <c r="H104" s="8"/>
      <c r="I104" s="10"/>
    </row>
    <row r="105" spans="1:9" x14ac:dyDescent="0.25">
      <c r="A105" s="7"/>
      <c r="B105" s="7"/>
      <c r="C105" s="7"/>
      <c r="D105" s="7"/>
      <c r="E105" s="6"/>
      <c r="F105" s="7"/>
      <c r="G105" s="6"/>
      <c r="H105" s="8"/>
      <c r="I105" s="10"/>
    </row>
    <row r="106" spans="1:9" x14ac:dyDescent="0.25">
      <c r="A106" s="7"/>
      <c r="B106" s="7"/>
      <c r="C106" s="7"/>
      <c r="D106" s="7"/>
      <c r="E106" s="6"/>
      <c r="F106" s="7"/>
      <c r="G106" s="6"/>
      <c r="H106" s="8"/>
      <c r="I106" s="10"/>
    </row>
    <row r="107" spans="1:9" x14ac:dyDescent="0.25">
      <c r="A107" s="7"/>
      <c r="B107" s="7"/>
      <c r="C107" s="7"/>
      <c r="D107" s="7"/>
      <c r="E107" s="6"/>
      <c r="F107" s="7"/>
      <c r="G107" s="6"/>
      <c r="H107" s="8"/>
      <c r="I107" s="10"/>
    </row>
    <row r="108" spans="1:9" x14ac:dyDescent="0.25">
      <c r="A108" s="7"/>
      <c r="B108" s="7"/>
      <c r="C108" s="7"/>
      <c r="D108" s="7"/>
      <c r="E108" s="6"/>
      <c r="F108" s="7"/>
      <c r="G108" s="6"/>
      <c r="H108" s="8"/>
      <c r="I108" s="10"/>
    </row>
    <row r="109" spans="1:9" x14ac:dyDescent="0.25">
      <c r="A109" s="7"/>
      <c r="B109" s="7"/>
      <c r="C109" s="7"/>
      <c r="D109" s="7"/>
      <c r="E109" s="6"/>
      <c r="F109" s="7"/>
      <c r="G109" s="6"/>
      <c r="H109" s="8"/>
      <c r="I109" s="10"/>
    </row>
    <row r="110" spans="1:9" x14ac:dyDescent="0.25">
      <c r="A110" s="7"/>
      <c r="B110" s="7"/>
      <c r="C110" s="7"/>
      <c r="D110" s="7"/>
      <c r="E110" s="6"/>
      <c r="F110" s="7"/>
      <c r="G110" s="6"/>
      <c r="H110" s="8"/>
      <c r="I110" s="10"/>
    </row>
    <row r="111" spans="1:9" x14ac:dyDescent="0.25">
      <c r="A111" s="7"/>
      <c r="B111" s="7"/>
      <c r="C111" s="7"/>
      <c r="D111" s="7"/>
      <c r="E111" s="6"/>
      <c r="F111" s="7"/>
      <c r="G111" s="6"/>
      <c r="H111" s="8"/>
      <c r="I111" s="10"/>
    </row>
    <row r="112" spans="1:9" x14ac:dyDescent="0.25">
      <c r="A112" s="7"/>
      <c r="B112" s="7"/>
      <c r="C112" s="7"/>
      <c r="D112" s="7"/>
      <c r="E112" s="6"/>
      <c r="F112" s="7"/>
      <c r="G112" s="6"/>
      <c r="H112" s="8"/>
      <c r="I112" s="10"/>
    </row>
    <row r="113" spans="1:9" x14ac:dyDescent="0.25">
      <c r="A113" s="7"/>
      <c r="B113" s="7"/>
      <c r="C113" s="7"/>
      <c r="D113" s="7"/>
      <c r="E113" s="6"/>
      <c r="F113" s="7"/>
      <c r="G113" s="6"/>
      <c r="H113" s="8"/>
      <c r="I113" s="10"/>
    </row>
    <row r="114" spans="1:9" x14ac:dyDescent="0.25">
      <c r="A114" s="7"/>
      <c r="B114" s="7"/>
      <c r="C114" s="7"/>
      <c r="D114" s="7"/>
      <c r="E114" s="6"/>
      <c r="F114" s="7"/>
      <c r="G114" s="6"/>
      <c r="H114" s="8"/>
      <c r="I114" s="10"/>
    </row>
    <row r="115" spans="1:9" x14ac:dyDescent="0.25">
      <c r="A115" s="7"/>
      <c r="B115" s="7"/>
      <c r="C115" s="7"/>
      <c r="D115" s="7"/>
      <c r="E115" s="6"/>
      <c r="F115" s="7"/>
      <c r="G115" s="6"/>
      <c r="H115" s="8"/>
      <c r="I115" s="10"/>
    </row>
    <row r="116" spans="1:9" x14ac:dyDescent="0.25">
      <c r="A116" s="7"/>
      <c r="B116" s="7"/>
      <c r="C116" s="7"/>
      <c r="D116" s="7"/>
      <c r="E116" s="6"/>
      <c r="F116" s="7"/>
      <c r="G116" s="6"/>
      <c r="H116" s="8"/>
      <c r="I116" s="10"/>
    </row>
    <row r="117" spans="1:9" x14ac:dyDescent="0.25">
      <c r="A117" s="7"/>
      <c r="B117" s="7"/>
      <c r="C117" s="7"/>
      <c r="D117" s="7"/>
      <c r="E117" s="6"/>
      <c r="F117" s="7"/>
      <c r="G117" s="6"/>
      <c r="H117" s="8"/>
      <c r="I117" s="10"/>
    </row>
  </sheetData>
  <sheetProtection selectLockedCells="1" selectUnlockedCells="1"/>
  <mergeCells count="4">
    <mergeCell ref="A2:H2"/>
    <mergeCell ref="A1:H1"/>
    <mergeCell ref="A3:H3"/>
    <mergeCell ref="A4:H4"/>
  </mergeCells>
  <printOptions horizontalCentered="1"/>
  <pageMargins left="0.47244094488188981" right="0" top="0.51181102362204722" bottom="0.78740157480314965" header="0.31496062992125984" footer="0.51181102362204722"/>
  <pageSetup paperSize="14" scale="65" firstPageNumber="0" orientation="landscape" r:id="rId1"/>
  <headerFooter>
    <oddHeader xml:space="preserve">&amp;L&amp;G&amp;C&amp;"Times New Roman,Negrita"&amp;20&amp;K000000Instituto de la Defensa Pública Penal&amp;"Times New Roman,Normal"&amp;11
&amp;"Times New Roman,Cursiva"&amp;16Defendemos con excelencia, actuamos con transparencia&amp;"Times New Roman,Normal"&amp;11
</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6</vt:i4>
      </vt:variant>
    </vt:vector>
  </HeadingPairs>
  <TitlesOfParts>
    <vt:vector size="7" baseType="lpstr">
      <vt:lpstr>Hoja1</vt:lpstr>
      <vt:lpstr>Hoja1!__xlnm_Print_Area</vt:lpstr>
      <vt:lpstr>Hoja1!__xlnm_Print_Titles</vt:lpstr>
      <vt:lpstr>Hoja1!Área_de_impresión</vt:lpstr>
      <vt:lpstr>Hoja1!Print_Area_0</vt:lpstr>
      <vt:lpstr>Hoja1!Print_Titles_0</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Mahony Perez</dc:creator>
  <cp:lastModifiedBy>Byron Morales</cp:lastModifiedBy>
  <cp:lastPrinted>2025-05-05T15:17:53Z</cp:lastPrinted>
  <dcterms:created xsi:type="dcterms:W3CDTF">2018-11-08T20:32:11Z</dcterms:created>
  <dcterms:modified xsi:type="dcterms:W3CDTF">2025-05-05T16:36:53Z</dcterms:modified>
</cp:coreProperties>
</file>