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ifs_vnx\Informacion Publica\Administrativo\ADMINISTRATIVO AÑO 2025\ARTICULO 33 DECRETO 36-2024 LEY DEL PRESUPUESTO BAJA CUANTIA\JUNIO 2025\"/>
    </mc:Choice>
  </mc:AlternateContent>
  <bookViews>
    <workbookView xWindow="0" yWindow="0" windowWidth="19200" windowHeight="11490"/>
  </bookViews>
  <sheets>
    <sheet name="Hoja1" sheetId="1" r:id="rId1"/>
  </sheets>
  <definedNames>
    <definedName name="__xlnm_Print_Area" localSheetId="0">Hoja1!$A$1:$H$6</definedName>
    <definedName name="__xlnm_Print_Titles" localSheetId="0">Hoja1!$1:$6</definedName>
    <definedName name="_xlnm.Print_Area" localSheetId="0">Hoja1!$A$1:$I$127</definedName>
    <definedName name="Print_Area_0" localSheetId="0">Hoja1!$A$1:$H$6</definedName>
    <definedName name="Print_Titles_0" localSheetId="0">Hoja1!$1:$6</definedName>
    <definedName name="_xlnm.Print_Titles" localSheetId="0">Hoja1!$1:$6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I117" i="1"/>
  <c r="I114" i="1"/>
  <c r="I111" i="1"/>
  <c r="I109" i="1"/>
  <c r="I107" i="1"/>
  <c r="I104" i="1"/>
  <c r="I99" i="1"/>
  <c r="I97" i="1"/>
  <c r="I94" i="1"/>
  <c r="I92" i="1"/>
  <c r="I87" i="1"/>
  <c r="I85" i="1"/>
  <c r="I82" i="1"/>
  <c r="I80" i="1"/>
  <c r="I78" i="1"/>
  <c r="I76" i="1"/>
  <c r="I74" i="1"/>
  <c r="I72" i="1"/>
  <c r="I70" i="1"/>
  <c r="I68" i="1"/>
  <c r="I66" i="1"/>
  <c r="I64" i="1"/>
  <c r="I62" i="1"/>
  <c r="I60" i="1"/>
  <c r="I55" i="1"/>
  <c r="I53" i="1"/>
  <c r="I50" i="1"/>
  <c r="I48" i="1"/>
  <c r="I46" i="1"/>
  <c r="I44" i="1"/>
  <c r="I42" i="1"/>
  <c r="I40" i="1"/>
  <c r="I38" i="1"/>
  <c r="I36" i="1"/>
  <c r="I29" i="1"/>
  <c r="I27" i="1"/>
  <c r="I25" i="1"/>
  <c r="I17" i="1"/>
  <c r="I15" i="1"/>
  <c r="I12" i="1"/>
  <c r="H127" i="1"/>
  <c r="H126" i="1"/>
  <c r="H121" i="1"/>
  <c r="H119" i="1"/>
  <c r="H117" i="1"/>
  <c r="H114" i="1"/>
  <c r="H111" i="1"/>
  <c r="H109" i="1"/>
  <c r="H107" i="1"/>
  <c r="H104" i="1"/>
  <c r="H99" i="1"/>
  <c r="H97" i="1"/>
  <c r="H94" i="1"/>
  <c r="H92" i="1"/>
  <c r="H87" i="1"/>
  <c r="H85" i="1"/>
  <c r="H82" i="1"/>
  <c r="H80" i="1"/>
  <c r="H78" i="1"/>
  <c r="H76" i="1"/>
  <c r="H74" i="1"/>
  <c r="H72" i="1"/>
  <c r="H70" i="1"/>
  <c r="H68" i="1"/>
  <c r="H66" i="1"/>
  <c r="H64" i="1"/>
  <c r="H62" i="1"/>
  <c r="H60" i="1"/>
  <c r="H55" i="1"/>
  <c r="H53" i="1"/>
  <c r="H50" i="1"/>
  <c r="H48" i="1"/>
  <c r="H46" i="1"/>
  <c r="H44" i="1"/>
  <c r="H42" i="1"/>
  <c r="H40" i="1"/>
  <c r="H38" i="1"/>
  <c r="H36" i="1"/>
  <c r="H29" i="1"/>
  <c r="H27" i="1"/>
  <c r="H25" i="1"/>
  <c r="H17" i="1"/>
  <c r="H15" i="1"/>
  <c r="H12" i="1"/>
  <c r="I123" i="1"/>
  <c r="H123" i="1"/>
  <c r="I121" i="1"/>
  <c r="I119" i="1"/>
  <c r="I127" i="1" l="1"/>
</calcChain>
</file>

<file path=xl/sharedStrings.xml><?xml version="1.0" encoding="utf-8"?>
<sst xmlns="http://schemas.openxmlformats.org/spreadsheetml/2006/main" count="757" uniqueCount="271">
  <si>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</si>
  <si>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</si>
  <si>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</si>
  <si>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</si>
  <si>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</si>
  <si>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</si>
  <si>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</si>
  <si>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</si>
  <si>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</si>
  <si>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INSTITUTO DE LA DEFENSA PÚBLICA PENAL</t>
  </si>
  <si>
    <t>SECCION DE COMPRAS</t>
  </si>
  <si>
    <t>Resultado</t>
  </si>
  <si>
    <t>330388</t>
  </si>
  <si>
    <t>CREDITO HIPOTECARIO NACIONAL DE GUATEMALA</t>
  </si>
  <si>
    <t>Resultado global</t>
  </si>
  <si>
    <t>LEY DEL PRESUPUESTO GENERAL DE INGRESOS Y EGRESOS DEL ESTADO PARA EL EJERCICIO FISCAL DOS MIL VEINTICINCO – DECRETO 36-2024, ARTICULO 33</t>
  </si>
  <si>
    <t>1236701K</t>
  </si>
  <si>
    <t>RUEDA,ESTRADA,,SOFIA,MERCEDES</t>
  </si>
  <si>
    <t>1045121</t>
  </si>
  <si>
    <t>VITATRAC SOCIEDAD ANONIMA</t>
  </si>
  <si>
    <t>5040701</t>
  </si>
  <si>
    <t>LLANTAS Y REENCAUCHES SOCIEDAD ANONIMA</t>
  </si>
  <si>
    <t>50819208</t>
  </si>
  <si>
    <t>AUTO DEPOT, SOCIEDAD ANÓNIMA</t>
  </si>
  <si>
    <t>81539657</t>
  </si>
  <si>
    <t>MULTINEGOCIOS ALLEZA, SOCIEDAD ANONIMA</t>
  </si>
  <si>
    <t>26372983</t>
  </si>
  <si>
    <t>BANCO G &amp; T CONTINENTAL, SOCIEDAD ANONIMA</t>
  </si>
  <si>
    <t>42180597</t>
  </si>
  <si>
    <t>GONZALEZ,BOJORQUEZ,,HUGO,AMILCAR</t>
  </si>
  <si>
    <t>Comisión por cheque de Caja a nombre de Empresa Eléctrica Municipal de Zacapa, para pago de servicio de energía eléctrica correspondiente al mes de abril/2025.</t>
  </si>
  <si>
    <t>48327581</t>
  </si>
  <si>
    <t>SISTEMS ENTERPRISE, SOCIEDAD ANONIMA</t>
  </si>
  <si>
    <t>736449</t>
  </si>
  <si>
    <t>FERRETERIA EL GLOBO, SOCIEDAD ANONIMA</t>
  </si>
  <si>
    <t>4887182</t>
  </si>
  <si>
    <t>OROZCO,BARRIOS,FUENTES,YESENIA,LISBETH</t>
  </si>
  <si>
    <t>5492343</t>
  </si>
  <si>
    <t>GRUPO SOLID (GUATEMALA) , SOCIEDAD ANONIMA</t>
  </si>
  <si>
    <t>26532476</t>
  </si>
  <si>
    <t>UNISUPER, SOCIEDAD ANONIMA</t>
  </si>
  <si>
    <t>7378106</t>
  </si>
  <si>
    <t>OPERADORA DE TIENDAS, SOCIEDAD ANONIMA</t>
  </si>
  <si>
    <t>2/06/25</t>
  </si>
  <si>
    <t>E562756639</t>
  </si>
  <si>
    <t>COMPRA DE 3 CUBETAS DE PINTURA PARA APLICACIÓN EN LA NUEVA SEDE DE ZONA 9.</t>
  </si>
  <si>
    <t>E562754717</t>
  </si>
  <si>
    <t>COMPRA DE MATERIALES PARA REPARACION DE LOS SANITARIOS DEL EDIFICIO BEARN</t>
  </si>
  <si>
    <t>3/06/25</t>
  </si>
  <si>
    <t>E562845887</t>
  </si>
  <si>
    <t>SELLO FECHADOR RECTANGULAR AUTOMATICO</t>
  </si>
  <si>
    <t>E562836527</t>
  </si>
  <si>
    <t>SERVICIO MENOR Y DE SISTEMA HIDRÁULICO, DEL VEHÍCULO TIPO JEEP, LÍNEA JIMNY JX, MARCA SUZUKI, MODELO 2001, PLACA P-421BCP,</t>
  </si>
  <si>
    <t>78070171</t>
  </si>
  <si>
    <t>SOLUCIONES TOTALES EN ELECTRONICA, SOCIEDAD ANONIMA</t>
  </si>
  <si>
    <t>E562846778</t>
  </si>
  <si>
    <t>SOPORTE PARA TV DE 32" A 83" PARA TECHO</t>
  </si>
  <si>
    <t>E562793801</t>
  </si>
  <si>
    <t>SUMINISTROS DE OFICINA (SOBRES BLANCOS CUADRADOS, CD-R Y DVD-R)</t>
  </si>
  <si>
    <t>4/06/25</t>
  </si>
  <si>
    <t>E562905472</t>
  </si>
  <si>
    <t>SERVICIO MENOR DEL VEHÍCULO TIPO JIMNY JX, LÍNEA JEEP, MARCA SUZUKI, MODELO 2014, PLACA P-103FPY, EL CUAL SE ENCUENTRA AL SERVICIO DE LA SEDE MUNICIPAL DE LA DEMOCRACIA, HUEHUETENANGO, IDPP</t>
  </si>
  <si>
    <t>E562910395</t>
  </si>
  <si>
    <t>SERVICIO MAYOR, SERVICIO DE CAJA Y DIFERENCIAL Y SERVICIO DE FRENOS DELANTEROS, DEL VEHÍCULO TIPO MICROBÚS, LÍNEA HI ACE, MARCA TOYOTA, MODELO 2007, PLACA P-618DGQ, EL CUAL SE ENCUENTRA AL SERVICIO DEL DEPARTAMENTO DE TRANSPORTES IDPP</t>
  </si>
  <si>
    <t>332917</t>
  </si>
  <si>
    <t>COFIÑO STAHL Y COMPAÑIA SOCIEDAD ANONIMA</t>
  </si>
  <si>
    <t>E562939008</t>
  </si>
  <si>
    <t>SERVICIO 2KD, DEL VEHÍCULO TIPO PICK UP, LÍNEA HI LUX, MARCA TOYOTA, MODELO 2023, PLACA P-921KBY,  EL CUAL SE ENCUENTRA AL SERVICIO DE LA DIRECCIÓN DE LA DIVISIÓN EJECUTIVA Y DE RECURSOS HUMANOS IDPP</t>
  </si>
  <si>
    <t>E562912088</t>
  </si>
  <si>
    <t>SERVICIO MENOR, DEL VEHÍCULO TIPO PICK UP, LÍNEA HI LUX, MARCA TOYOTA, MODELO 2018, PLACA P-456GTW, EL CUAL SE ENCUENTRA AL SERVICIO DEL DEPARTAMENTO DE TRANSPORTES IDPP</t>
  </si>
  <si>
    <t>E562914293</t>
  </si>
  <si>
    <t>REPARACIÓN DE CERRADURA CENTRAL LADO COPILOTO Y AJUSTE DE CREMALLERA DE VIDRIO LADO COPILOTO, DEL VEHÍCULO TIPO PICK UP, LÍNEA HI LUX, MARCA TOYOTA, MODELO 2018, PLACA P-459GTW, EL CUAL SE ENCUENTRA AL SERVICIO DEL DEPARTAMENTO DE TRANSPORTES IDPP</t>
  </si>
  <si>
    <t>7299907</t>
  </si>
  <si>
    <t>CASA Y ESTILO SOCIEDAD ANONIMA</t>
  </si>
  <si>
    <t>E562900284</t>
  </si>
  <si>
    <t>SILLAS DE ESPERA; MATERIAL: TELA</t>
  </si>
  <si>
    <t>77477804</t>
  </si>
  <si>
    <t>MAZARIEGOS,GARCIA,,ERICK,FERNANDO</t>
  </si>
  <si>
    <t>E562885811</t>
  </si>
  <si>
    <t>FRASCOS DE CAFE INSTANTANEO DE 200 GRS.</t>
  </si>
  <si>
    <t>5/06/25</t>
  </si>
  <si>
    <t>75580136</t>
  </si>
  <si>
    <t>CASTILLO,PAREDES,,SERGIO,ALBERTO</t>
  </si>
  <si>
    <t>E562996869</t>
  </si>
  <si>
    <t>SERVICIO DE HOSTING EN LA NUBE DEL SITIO WEB DEL IDPP, WWW.IDPP.GOB.GT CARACTERISTICAS: 1 DOMINIO ALOJADO, SERVICIO WEB 1GB, CUENTAS DE CORREO ELECTRÓNICO EN TU PC O MOVIL, 1 MYSQL, 300GB TRANSFERENCIA DE DATOS. PERIODO DE JUNIO 2025 A JUNIO 2026</t>
  </si>
  <si>
    <t>6/06/25</t>
  </si>
  <si>
    <t>112511937</t>
  </si>
  <si>
    <t>EL CASTOR, SOCIEDAD ANÓNIMA</t>
  </si>
  <si>
    <t>E563056835</t>
  </si>
  <si>
    <t>CENA PARA PERSONAL DEL IDPP QUIENES LABORARON EN HORARIO EXTRAORDINARIO EL DIA 30 DE MAYO 2025 A SOLICITUD DEL COORDINADOR ADMINISTRATIVO DEL IDPP.</t>
  </si>
  <si>
    <t>E563075392</t>
  </si>
  <si>
    <t>COMPRA DE 2 GALONES DE PINTURA, PARA MANTENIMIENTO DE LAS PUERTAS DE LA SEDE UBICADA EN ZONA 9, DEL INSTITUTO DE LA DEFENSA PÚBLICA PENAL</t>
  </si>
  <si>
    <t>5686865</t>
  </si>
  <si>
    <t>POLLO BRUJO DE CENTROAMERICA SOCIEDAD ANONIMA</t>
  </si>
  <si>
    <t>E563076364</t>
  </si>
  <si>
    <t>COMPRA DE 6 CENAS PARA EL PERSONAL DEL DEPARTAMENTO DE CONTABILIDAD Y TESORERÍA CON MOTIVO DEL CIERRE DEL MES DE MAYO</t>
  </si>
  <si>
    <t>9/06/25</t>
  </si>
  <si>
    <t>117665703</t>
  </si>
  <si>
    <t>DOMINA, SOCIEDAD ANÓNIMA</t>
  </si>
  <si>
    <t>E563133007</t>
  </si>
  <si>
    <t>REFRIGERIOS SALADOS Y DULCES PARA INAUGURACION DE NUEVO CICLO ACADEMICO DE UNIFOCADEP IDPP ZONA 9 EL DIA 05 DE JUNIO 2025</t>
  </si>
  <si>
    <t>29594812</t>
  </si>
  <si>
    <t>SOSA,LOPEZ,,ROBERTO,ORLANDO</t>
  </si>
  <si>
    <t>E563127740</t>
  </si>
  <si>
    <t>LISTON DE SATIL SUBLIMADO DE 3 PULGADAS UTILIZADO PARA ACTO DE INAUGURACIÓN DE LA SEDE DE UNIFOCADEP IDPP ZONA 9 EL DIA 05 DE JUNIO 2025</t>
  </si>
  <si>
    <t>E563168587</t>
  </si>
  <si>
    <t>PUNTOS DE ACCESO INALAMBRICO; PARA INSTALACIONES DE UNIFOCADEP IDPP ZONA 9</t>
  </si>
  <si>
    <t>E563087765</t>
  </si>
  <si>
    <t>SERVICIO MAYOR Y BATERIA PARA EL VEHÍCULO TIPO PICK UP, LÍNEA HI LUX, MARCA TOYOTA, MODELO 2018, PLACA P-469GTW, EL CUAL SE ENCUENTRA AL SERVICIO DE LA SEDE MUNICIPAL DE POPTÚN, PETEN.</t>
  </si>
  <si>
    <t>10/06/25</t>
  </si>
  <si>
    <t>1335073</t>
  </si>
  <si>
    <t>FABRICA Y ENSAMBLADORA DE CAMIONES SOCIEDAD ANONIMA</t>
  </si>
  <si>
    <t>E563296933</t>
  </si>
  <si>
    <t>SERVICIO T1 DE 25,000 KM Y SERVICIO DE FRENOS TRASEROS DEL VEHÍCULO: TIPO: PICK UP LÍNEA: HFC1037D3KT MARCA: JAC MODELO: 2023 PLACA: O0-942BBX KM ACTUAL: 27,103 EL CUAL SE ENCUENTRA AL SERVICIO DE LA COORDINACIÓN DEPARTAMENTAL DE MAZATENANGO, SUCHITEPÉQUEZ DEL IDPP.</t>
  </si>
  <si>
    <t>25397400</t>
  </si>
  <si>
    <t>SUMINISTRO INTERNACIONAL DE MERCADERIAS,SOCIEDAD ANONIMA</t>
  </si>
  <si>
    <t>E563285265</t>
  </si>
  <si>
    <t>DISPENSADOR DE PAPEL DE MANOS; DE PLASTICO, TIPO MANUAL. PARA SER UTILIZADOS E INSTALADOS POR EL DEPARTAMENTO DE SERVICIOS GENERALES DEL IDPP.</t>
  </si>
  <si>
    <t>E563302666</t>
  </si>
  <si>
    <t>ROLLOS DE YUTE DE 5 YARDAS PARA DECORACION EN LA INAUGURACION DE LA NUEVA SEDE DE UNIFOCADEP IDPP ZONA9. EL DIA 05 DE JUNIO 2025.</t>
  </si>
  <si>
    <t>E563291788</t>
  </si>
  <si>
    <t>SERVICIO MENOR, DE TREN DELANTERO Y DE AIRE ACONDICIONADO DEL VEHÍCULO TIPO PICK UP, LÍNEA FRONTIER, MARCA NISSAN, MODELO 2007, PLACA P-695DFH, EL CUAL SE ENCUENTRA AL SERVICIO DE LA COORDINACIÓN DEPARTAMENTAL DE CHIMALTENANGO DEL IDPP</t>
  </si>
  <si>
    <t>5135265</t>
  </si>
  <si>
    <t>COMERCIALIZADORA D'PAPEL COMPAÑIA LIMITADA</t>
  </si>
  <si>
    <t>E563300906</t>
  </si>
  <si>
    <t>SILICON Y PISTOLA DE SILICON PARA DECORACION DE INAUGURACION DE LA NUEVA SEDE DE UNIFOCADEP IDPP ZONA 9 EL DIA 5 DE JUNIO 2025.</t>
  </si>
  <si>
    <t>11/06/25</t>
  </si>
  <si>
    <t>12915319</t>
  </si>
  <si>
    <t>CORO,YUMAN,LOPEZ,MARIA,CRISTINA</t>
  </si>
  <si>
    <t>E563359536</t>
  </si>
  <si>
    <t>RAMOS DE FLORES PARA LOS CENTROS DE MESA QUE SE UTILIZARAN EN LA DECORACION DE LA INAURACION DE UNIFOCADEP IDPP ZONA 9 EL DIA 5 DE JUNIO 2025</t>
  </si>
  <si>
    <t>18282253</t>
  </si>
  <si>
    <t>FLORES,QUINTI,,JUAN,CARLOS</t>
  </si>
  <si>
    <t>E563355867</t>
  </si>
  <si>
    <t>FRASCOS DE VIDRIO PARA CENTROS DE MESA PARA DECORACION DE LA INAUGURACION DE LA NUEVA SEDE DE UNIFOCADEP IDPP ZONA 9 EL DIA 5 DE JUNIO 2025</t>
  </si>
  <si>
    <t>51408651</t>
  </si>
  <si>
    <t>CUX,RAC,,DANIEL,</t>
  </si>
  <si>
    <t>E563352337</t>
  </si>
  <si>
    <t>ARREGLO FLORAL PARA LA MESA PRINCIPAL COMO DECORACION EN EL ACTO DE INAUGURACION DE LA NUEVA SEDE DE UNIFOCADEP IDPP ZONA 9, EL DIA 5 DE JUNIO 2025</t>
  </si>
  <si>
    <t>57313008</t>
  </si>
  <si>
    <t>DIRECCION GENERAL DEL DIARIO DE CENTRO AMERICA Y TIPOGRAFIA NACIONAL</t>
  </si>
  <si>
    <t>E563378883</t>
  </si>
  <si>
    <t>PUBLICACION DEL DIA 9 DE JUNIO 2025 DEL DIARIO DE CENTRO AMERICA REFERENTE A LA INVITACION DE LA LICITACION NO. LP-02-2025/IDPP CORRESPONDIENTE AL EVENTO "SERVICIO DE SEGURIDAD Y VIGILANCIA PERMANENTE PARA EL IDPP"</t>
  </si>
  <si>
    <t>578630</t>
  </si>
  <si>
    <t>CRISTINA, SOCIEDAD ANONIMA</t>
  </si>
  <si>
    <t>E563380594</t>
  </si>
  <si>
    <t>TARJETAS DE PVC CON CHIP MAGNETICAS PARA ENTRAR Y SALIR DE PARQUEO</t>
  </si>
  <si>
    <t>7373260</t>
  </si>
  <si>
    <t>ORQUIDEAS S &amp; M, SOCIEDAD ANONIMA</t>
  </si>
  <si>
    <t>E563353899</t>
  </si>
  <si>
    <t>ARREGLO DE ORQUIDEA EN BASE CERAMICA PARA SALON DE DIRECTORES COMO DECORACIÓN EN LA INAUGURACION DE LA NUEVA SEDE DE UNIFOCADEP IDPP ZONA 9 EL DIA 5 DE JUNIO DEL 2025</t>
  </si>
  <si>
    <t>12/06/25</t>
  </si>
  <si>
    <t>E563470011</t>
  </si>
  <si>
    <t>COMPRA DE UNA PINTURA WALL LATEX ENT. MATE PASTEL LA CUAL FUE UTILIZADA,  POR EL PERSONAL DE MANTENIMIENTO PARA APLICAR EN LA SEDE MUNICIPAL DE SAN JUAN OSTUNCALCO, QUETZALTENANGO</t>
  </si>
  <si>
    <t>13/06/25</t>
  </si>
  <si>
    <t>71261699</t>
  </si>
  <si>
    <t>GLOBAL SOCCER MINISTRIES-GUATEMALA</t>
  </si>
  <si>
    <t>E563523786</t>
  </si>
  <si>
    <t>RENTA DE 9 CANCHAS DE FUTBOL 5 PARA LOS DÍAS 13, 20 Y 27 DE JUNIO 2025 POR ACTIVIDADES DEL XXVII ANIVERSARIO DEL IDPP.</t>
  </si>
  <si>
    <t>7516304</t>
  </si>
  <si>
    <t>HERNANDEZ,,,LIDIA,VERONICA</t>
  </si>
  <si>
    <t>E563504749</t>
  </si>
  <si>
    <t>60 REFACCIONES PARA PERSONAL QUE ASISTIÓ AL EVENTO DE FIRMA DE CONVENIO CON GUATEMALA PROSPERA EL DIA MIERCOLES 11 DE JUNIO 2025 EN LAS INSTALACIONES DEL IDPP.</t>
  </si>
  <si>
    <t>16/06/25</t>
  </si>
  <si>
    <t>E563646039</t>
  </si>
  <si>
    <t>SERVICIO MAYOR, SERVICIO DE FRENOS, DE EJE CARDAN Y BATERIA MARCA AMERICAN RACING CON UN AÑO DE GARANTIA PARA EL VEHÍCULO TIPO PICK UP, LÍNEA B-2500, MARCA MAZDA, MODELO 2006, PLACA P-689CWL, EL CUAL SE ENCUENTRA AL SERVICIO DE LA COORDINACIÓN DEPARTAMENTAL DE HUEHUETENANGO IDPP</t>
  </si>
  <si>
    <t>E563638575</t>
  </si>
  <si>
    <t>AGUAS GASEOSAS DE 355ML SOLICITADAS POR DIRECCION GENERAL DEL IDPP PARA CUBRIR DIFERENTES ACTIVIDADES PROTOCOLARIAS</t>
  </si>
  <si>
    <t>E563640529</t>
  </si>
  <si>
    <t>LIMPIA MUEBLES PULIDOR SOLICITADO POR DIRECCION GENERAL DEL IDPP PARA CUBRIR NECESIDADES DE DIRECCION</t>
  </si>
  <si>
    <t>E563642106</t>
  </si>
  <si>
    <t>PAQUETES DE 80 UNIDADES DE AGUA PURA DE 8ONZ. SOLICITADOS POR DIRECCION GENERAL DEL IDPP PARA CUBRIR DIFERENTES ACTIVIDADES PROTOCOLARIAS.</t>
  </si>
  <si>
    <t>E563637773</t>
  </si>
  <si>
    <t>ABARROTES SOLICITADOS POR DIRECCION GENERAL DEL IDPP PARA CUBRIR DIFERENTES ACTIVIDADES PROTOCOLARIAS.</t>
  </si>
  <si>
    <t>E563638176</t>
  </si>
  <si>
    <t>AGUA EMBOTELLADA DE 500ML SOLICITADAS POR DIRECCION GENERAL DEL IDPP PARA CUBRIR ACTIVIDADES PROTOCOLARIAS.</t>
  </si>
  <si>
    <t>E563639229</t>
  </si>
  <si>
    <t>INSUMOS DE LIMPIEZA SOLICITADOS POR DIRECCION GENERAL DEL IDPP PARA CUBRIR NECESIDADES DE DIRECCION Y ACTIVIDADES PROTOCOLARIAS</t>
  </si>
  <si>
    <t>E563639814</t>
  </si>
  <si>
    <t>INSUMOS DE LIMPIEZA SOLICITADOS POR DIRECCION GENERAL DEL IDPP PARA CUBRIR NECESIDADES DE DIRECCION EN EVENTOS PROTOCOLARIOS</t>
  </si>
  <si>
    <t>17/06/25</t>
  </si>
  <si>
    <t>E563730501</t>
  </si>
  <si>
    <t>LLAVES PARA LAVAMANOS DE PALANCA Y DUCHAS PLASTICAS TIPO CROMADA SOLICITADO POR SERVICIOS GENERALES DEL IDPP PARA INSTALAR EN BAÑOS DEL AREA ASIGNADA AL PERSONAL DE SEGURIDAD DE VARIOS ANEXOS DEL INSTITUTO.</t>
  </si>
  <si>
    <t>18/06/25</t>
  </si>
  <si>
    <t>120298384</t>
  </si>
  <si>
    <t>COMERCIALIZADORA DE PRODUCTOS FRESCOS P&amp;D , SOCIEDAD ANÓNIMA</t>
  </si>
  <si>
    <t>E563802634</t>
  </si>
  <si>
    <t>REFACCIONES SOLICITADAS POR UNIFOCADEP IDPP PARA PERSONAL CONVOCADO A CAPACITACION DEL DIA 12 DE JUNIO 2025.</t>
  </si>
  <si>
    <t>E563842032</t>
  </si>
  <si>
    <t>Compra de cheque de caja a nombre de la Tesorería Nacional Depositos Fondo Comun , para traslado de intereses generados en el mes de mayo 2025 de la cuenta No. 39-0018608-1 del IDPP/BCIE-2181.</t>
  </si>
  <si>
    <t>E563841192</t>
  </si>
  <si>
    <t>Compra de Cheque de Caja, por la publicación en el Diario de Centro America, para el evento de Servicio de Seguridad y Vigilancia permanente en el Instituto de la Defensa Pública Penal  a nombre de Dirección General del Diario de Centro América y Tipografía Nacional.</t>
  </si>
  <si>
    <t>E563843101</t>
  </si>
  <si>
    <t>E563844418</t>
  </si>
  <si>
    <t>La presente Nota de Débito, ampara el pago de comisión, por transferencia realizada entre las cuentas bancarias del CHN y  el Banco de Guatemala, ambas a nombre del IDPP, el día 19 de mayo/2025.</t>
  </si>
  <si>
    <t>E563777192</t>
  </si>
  <si>
    <t>PINTURA LATEX COLOR ART DECO 12 (5 CUBETAS) Y ART DECO BLANCO (3 CUBETAS) Y SELLADOR TRANSPARENTE (3 CUBETAS) PARA LA FACHADA EL EDIFICIO BEARN.</t>
  </si>
  <si>
    <t>637672K</t>
  </si>
  <si>
    <t>CONTRALORIA GENERAL DE CUENTAS</t>
  </si>
  <si>
    <t>E563838949</t>
  </si>
  <si>
    <t>Autorización de 100 hojas móviles numeradas de la 01 a la 100, para la caja chica del Departamento de Tesorería, del Instituto de la Defensa pública penal</t>
  </si>
  <si>
    <t>E563839716</t>
  </si>
  <si>
    <t>Habilitación de 100 hojas móviles numeradas de la 01 a la 100, para la caja chica del Departamento de Tesorería, del Instituto de la Defensa pública penal</t>
  </si>
  <si>
    <t>19/06/25</t>
  </si>
  <si>
    <t>113420390</t>
  </si>
  <si>
    <t>REPUESTOS Y SERVICIOS AUTOMOTRICES C &amp; J, SOCIEDAD ANÓNIMA</t>
  </si>
  <si>
    <t>E563882220</t>
  </si>
  <si>
    <t>MANTENIMIENTO Y REPARACIÓN DE MEDIOS DE TRANSPORTE TIPO: SERVICIO; PRESENTACIÓN: SERVICIO, MEDIDA: 1.00 SERVICIO; DESCRIPCIÓN ADICIONAL: SERVICIO DE CAMBIO DE MANDOS DE LUCES DEL VEHÍCULO TIPO MICROBÚS, LÍNEA URVAN, MARCA NISSAN, MODELO 2017, PLACA P-145GPP, EL CUAL SE ENCUENTRA AL SERVICIO DEL DEPARTAMENTO DE TRANSPORTES DEL IDPP</t>
  </si>
  <si>
    <t>E563935324</t>
  </si>
  <si>
    <t>La presente Nota de Débito, ampara el pago de comisión, por transferencia realizada entre las cuentas bancarias del CHN y del Banco G&amp;T continental, ambas a nombre del IDPP, el día 20 de mayo/2025.</t>
  </si>
  <si>
    <t>20/06/25</t>
  </si>
  <si>
    <t>5407796</t>
  </si>
  <si>
    <t>HERNÁNDEZ,GONZÁLEZ,,ELIZANDRO,</t>
  </si>
  <si>
    <t>E563961759</t>
  </si>
  <si>
    <t>OASIS: CAPACIDAD: 5 GALÓN; CORRIENTE: 115 A 120 VOLTIO; FUNCIONES: CALIENTE, FRÍA Y TEMPLADA; TIPO: DISPENSADOR;</t>
  </si>
  <si>
    <t>6882072</t>
  </si>
  <si>
    <t>FABRICA DE PERSIANAS Y COMPLEMENTOS SOCIEDAD ANONIMA</t>
  </si>
  <si>
    <t>E563977272</t>
  </si>
  <si>
    <t>CORTINAS ENROLLABLES DE DIFERENTES TAMAÑOS Y MEDIDAS PARA LA NUEVA SEDE DE UNIFOCADEP IDPP ZONA 9</t>
  </si>
  <si>
    <t>23/06/25</t>
  </si>
  <si>
    <t>E564083836</t>
  </si>
  <si>
    <t>REFACCIONES SOLICITADAS POR UNIFOCADEP IDPP PARA PERSONAL CONVOCADO A CAPACITACION IMPARTIDA EL DIA 19 DE JUNIO 2025.</t>
  </si>
  <si>
    <t>24/06/25</t>
  </si>
  <si>
    <t>1526804</t>
  </si>
  <si>
    <t>LE MANS SOCIEDAD ANONIMA</t>
  </si>
  <si>
    <t>E564204161</t>
  </si>
  <si>
    <t>SERVICIO MAYOR Y DE FRENOS, DEL VEHICULO TIPO MICROBÚS, LÍNEA HI ACE, MARCA TOYOTA, MODELO 2019, PLACA P-739HWJ, EL CUAL SE ENCUENTRA AL SERVICIO DEL DEPARTAMENTO DE TRANSPORTES DEL IDPP.</t>
  </si>
  <si>
    <t>E564174769</t>
  </si>
  <si>
    <t>CORTINAS ENROLLABLES DE DIFERENTES MEDIDAS PARA LAS VENTANAS DE LAS NUEVAS INSTALACIONES DE UNIFOCADEP IDPP EN ZONA 9</t>
  </si>
  <si>
    <t>25/06/25</t>
  </si>
  <si>
    <t>E564255807</t>
  </si>
  <si>
    <t>SERVICIO MAYOR, DEL VEHÍCULO TIPO MICROBÚS, LÍNEA HI ACE, MARCA TOYOTA, MODELO 2019, PLACA P-735HWJ, EL CUAL SE ENCUENTRA AL SERVICIO DEL DEPARTAMENTO DE TRANSPORTES IDPP.</t>
  </si>
  <si>
    <t>48636584</t>
  </si>
  <si>
    <t>GRUPO Q GUATEMALA, SOCIEDAD ANONIMA</t>
  </si>
  <si>
    <t>E564248401</t>
  </si>
  <si>
    <t>SERVICIO DE 40,000KM DEL VEHICULO TIPO CAMIONETA LINEA GRAND CHEROKEE L LIMITED MARCA JEEP MOD 2022 PLACA 293KFG EL CUAL SE ENCUENTRA AL SERVICIO DE DIRECCION GENERAL DEL IDPP</t>
  </si>
  <si>
    <t>E564282847</t>
  </si>
  <si>
    <t>SERVICIO MAYOR, DE BOSTER Y BOMBA DE FRENOS DEL VEHÍCULO TIPO MICROBÚS, LÍNEA HI ACE, MARCA TOYOTA, MODELO 2019, PLACA P-738HWJ, EL CUAL SE ENCUENTRA AL SERVICIO DEL DEPARTAMENTO DE TRANSPORTES DEL IDPP</t>
  </si>
  <si>
    <t>E564283940</t>
  </si>
  <si>
    <t>SERVICIO DEL SISTEMA DE ENFRIAMIENTO Y SERVICIO DE TREN DELANTEROS, DEL VEHÍCULO TIPO SEDAN, LÍNEA PLATINA, MARCA NISSAN, MODELO 2006, PLACA P-164CYV, EL CUAL SE ENCUENTRA AL SERVICIO DEL DEPARTAMENTO DE TRANSPORTES DEL IDPP.</t>
  </si>
  <si>
    <t>59775998</t>
  </si>
  <si>
    <t>ALFARO,,,LUIS,FERNANDO</t>
  </si>
  <si>
    <t>E564237906</t>
  </si>
  <si>
    <t>SERVICIO DE IMPRESIONES, ENCUADERNACION Y REPRODUCCION DE 5,000 FORMULARIOS EN PAPEL SENSIBILIZADO CON ORIGINAL Y COPIAS.</t>
  </si>
  <si>
    <t>26/06/25</t>
  </si>
  <si>
    <t>E564339431</t>
  </si>
  <si>
    <t>SERVICIO MAYOR, DEL VEHÍCULO, TIPO AUTOMOVIL, LÍNEA YARIS, MARCA TOYOTA, MODELO 2008, PLACA P-061DKB, EL CUAL SE ENCUENTRA AL SERVICIO DEL DEPARTAMENTO DE TRANSPORTES IDPP</t>
  </si>
  <si>
    <t>E564336939</t>
  </si>
  <si>
    <t>SERVICIO MENOR Y FRENOS, DEL VEHÍCULO: TIPO: JEEP LÍNEA: JIMNY JX MARCA: SUZUKI MODELO: 2014 PLACA: P-102FPY KM ACTUAL: 57,895, EL CUAL SE ENCUENTRA AL SERVICIO DE LA SEDE MUNICIPAL DE SANTIAGO ATITLÁN, SOLOLÁ IDPP</t>
  </si>
  <si>
    <t>E564365785</t>
  </si>
  <si>
    <t>SERVICIO MAYOR, SERVICIO DE FRENOS Y BATERIA DEL VEHÍCULO: TIPO: PICK UP LÍNEA: HI LUX MARCA: TOYOTA MODELO: 2018 PLACA: P-448GTW KM ACTUAL: 68.370, EL CUAL SE ENCUENTRA AL SERVICIO DEL DEPARTAMENTO DE TRANSPORTES, TEMPORALMENTE EN USO PARA LA COORDINACIÓN DEPARTAMENTAL DE JUTIAPA IDPP</t>
  </si>
  <si>
    <t>E564349666</t>
  </si>
  <si>
    <t>SERVICIO MENOR, DE FRENOS Y AIRE ACONDICIONADO DEL VEHÍCULO TIPO PICK UP, LÍNEA HI LUX, MARCA TOYOTA, MODELO 2018, PLACA P-466GTW, EL CUAL SE ENCUENTRA AL SERVICIO DE LA SEDE MUNICIPAL DE MALACATÁN, SAN MARCOS IDPP.</t>
  </si>
  <si>
    <t>E564379743</t>
  </si>
  <si>
    <t>DOS CANDADOS DE 60MM REQUERIDOS POR EL DEPARTAMENTO DE SEGURIDAD DEL IDPP PARA REFORZAR LA SEGURIDAD DE LOS PORTONES DEL PARQUEO DE SEDE CENTRAL.</t>
  </si>
  <si>
    <t>74496107</t>
  </si>
  <si>
    <t>INDUSTRIAS DA-BROY SOCIEDAD ANONIMA</t>
  </si>
  <si>
    <t>E564342548</t>
  </si>
  <si>
    <t>SERVICIO MENOR, DEL VEHÍCULO, TIPO MOTOCICLETA, LÍNEA GN-125F, MARCA SUZUKI, MODELO 2021, PLACA M-471HDW, EL CUAL SE ENCUENTRA AL SERVICIO DEL DEPARTAMENTO DE SERVICIOS GENERALES IDPP</t>
  </si>
  <si>
    <t>27/06/25</t>
  </si>
  <si>
    <t>E564423297</t>
  </si>
  <si>
    <t>SERVICIO DE REPARACIÓN DE MOTOR DE ARRANQUE Y BATERIA DEL VEHÍCULO TIPO CAMIONETA, LÍNEA 4RUNNER, MARCA TOYOTA, MODELO 2008, PLACA P-617DGQ,  EL CUAL SE ENCUENTRA AL SERVICIO DEL DEPARTAMENTO DE TRANSPORTES IDPP.</t>
  </si>
  <si>
    <t>E564435627</t>
  </si>
  <si>
    <t>SERVICIO MAYOR Y BATERIA DEL VEHÍCULO TIPO PICK UP, LÍNEA HI LUX, MARCA TOYOTA, MODELO 2018, PLACA P-473GTW, EL CUAL SE ENCUENTRA AL SERVICIO DEL DEPARTAMENTO DE SERVICIOS GENERALES IDPP</t>
  </si>
  <si>
    <t>E564432202</t>
  </si>
  <si>
    <t>REFACCIONES PARA PERSONAL CONVOCADO POR UNIFOCADEP IDPP PARA CAPACITACION IMPARTIDA EL 26 DE JUNIO 2025</t>
  </si>
  <si>
    <t>E564433403</t>
  </si>
  <si>
    <t>REFACCIONES PARA PERSONAL CONVOCADO POR UNIFOCADEP IDPP A CAPACITACION IMPARTIDA EL DIA 24 DE JUNIO 2025</t>
  </si>
  <si>
    <t>E564443476</t>
  </si>
  <si>
    <t>BATERÍA, DEL VEHÍCULO TIPO PICK UP, LÍNEA BT-50, MARCA MAZDA, MODELO 2008, PLACA P-242DKB, EL CUAL SE ENCUENTRA AL SERVICIO DE LA COORDINACIÓN DEPARTAMENTAL DE JUTIAPA IDPP</t>
  </si>
  <si>
    <t>INFORME SOBRE EL GASTO DE CONTRATACIONES PÚBLICAS DE LA MODALIDAD DE COMPRA DE BAJA CUANTÍA EN EL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</si>
</sst>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</numFmts>
  <fonts count="11" x14ac:knownFonts="1">
    <font>
      <sz val="11"/>
      <color indexed="8"/>
      <name val="Calibri"/>
      <family val="2"/>
      <charset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4" fontId="1" fillId="0" borderId="0" xfId="1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164" fontId="8" fillId="2" borderId="0" xfId="2" applyNumberFormat="1" applyFont="1" applyFill="1" applyAlignment="1">
      <alignment horizontal="right" vertical="center"/>
    </xf>
    <xf numFmtId="165" fontId="8" fillId="2" borderId="0" xfId="2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164" fontId="8" fillId="2" borderId="1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tabSelected="1" view="pageBreakPreview" topLeftCell="B1" zoomScale="85" zoomScaleNormal="85" zoomScaleSheetLayoutView="85" zoomScalePageLayoutView="115" workbookViewId="0">
      <selection activeCell="E7" sqref="E7"/>
    </sheetView>
  </sheetViews>
  <sheetFormatPr baseColWidth="10" defaultColWidth="10.7109375" defaultRowHeight="14.25" x14ac:dyDescent="0.25"/>
  <cols>
    <col min="1" max="1" width="44.42578125" style="9" customWidth="1"/>
    <col min="2" max="2" width="24.140625" style="9" customWidth="1"/>
    <col min="3" max="3" width="14.5703125" style="1" customWidth="1"/>
    <col min="4" max="4" width="14.28515625" style="1" bestFit="1" customWidth="1"/>
    <col min="5" max="5" width="31.7109375" style="9" customWidth="1"/>
    <col min="6" max="6" width="13.5703125" style="1" bestFit="1" customWidth="1"/>
    <col min="7" max="7" width="60.140625" style="1" customWidth="1"/>
    <col min="8" max="8" width="20.7109375" style="1" bestFit="1" customWidth="1"/>
    <col min="9" max="9" width="18.140625" style="9" bestFit="1" customWidth="1"/>
    <col min="10" max="10" width="10.7109375" style="2" customWidth="1"/>
    <col min="11" max="11" width="13" style="3" bestFit="1" customWidth="1"/>
    <col min="12" max="12" width="10.7109375" style="4"/>
    <col min="13" max="13" width="13.5703125" style="4" bestFit="1" customWidth="1"/>
    <col min="14" max="15" width="10.7109375" style="4"/>
    <col min="16" max="16384" width="10.7109375" style="1"/>
  </cols>
  <sheetData>
    <row r="1" spans="1:11" ht="16.5" customHeight="1" x14ac:dyDescent="0.25">
      <c r="A1" s="25"/>
      <c r="B1" s="25"/>
      <c r="C1" s="25"/>
      <c r="D1" s="25"/>
      <c r="E1" s="25"/>
      <c r="F1" s="25"/>
      <c r="G1" s="25"/>
      <c r="H1" s="25"/>
    </row>
    <row r="2" spans="1:11" ht="30.75" customHeight="1" x14ac:dyDescent="0.25">
      <c r="A2" s="24"/>
      <c r="B2" s="24"/>
      <c r="C2" s="24"/>
      <c r="D2" s="24"/>
      <c r="E2" s="24"/>
      <c r="F2" s="24"/>
      <c r="G2" s="24"/>
      <c r="H2" s="24"/>
    </row>
    <row r="3" spans="1:11" ht="19.149999999999999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</row>
    <row r="4" spans="1:11" x14ac:dyDescent="0.25">
      <c r="A4" s="27" t="s">
        <v>270</v>
      </c>
      <c r="B4" s="27"/>
      <c r="C4" s="27"/>
      <c r="D4" s="27"/>
      <c r="E4" s="27"/>
      <c r="F4" s="27"/>
      <c r="G4" s="27"/>
      <c r="H4" s="27"/>
    </row>
    <row r="5" spans="1:11" ht="21" customHeight="1" x14ac:dyDescent="0.25">
      <c r="A5" s="5"/>
      <c r="B5" s="5"/>
      <c r="C5" s="4"/>
      <c r="D5" s="4"/>
      <c r="E5" s="5"/>
      <c r="F5" s="4"/>
      <c r="G5" s="4"/>
      <c r="H5" s="4"/>
    </row>
    <row r="6" spans="1:11" ht="34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11" x14ac:dyDescent="0.25">
      <c r="A7" s="7"/>
      <c r="B7" s="7"/>
      <c r="C7" s="7"/>
      <c r="D7" s="7"/>
      <c r="E7" s="6"/>
      <c r="F7" s="7"/>
      <c r="G7" s="17"/>
      <c r="H7" s="8"/>
      <c r="I7" s="10"/>
      <c r="K7" s="12"/>
    </row>
    <row r="8" spans="1:11" customFormat="1" ht="15" x14ac:dyDescent="0.25">
      <c r="A8" s="18" t="s">
        <v>9</v>
      </c>
      <c r="B8" s="18" t="s">
        <v>10</v>
      </c>
      <c r="C8" s="18" t="s">
        <v>43</v>
      </c>
      <c r="D8" s="18" t="s">
        <v>37</v>
      </c>
      <c r="E8" s="18" t="s">
        <v>38</v>
      </c>
      <c r="F8" s="18" t="s">
        <v>44</v>
      </c>
      <c r="G8" s="18" t="s">
        <v>45</v>
      </c>
      <c r="H8" s="19">
        <v>2030.4</v>
      </c>
      <c r="I8" s="20"/>
    </row>
    <row r="9" spans="1:11" customFormat="1" ht="15" x14ac:dyDescent="0.25">
      <c r="A9" s="18" t="s">
        <v>9</v>
      </c>
      <c r="B9" s="18" t="s">
        <v>10</v>
      </c>
      <c r="C9" s="18" t="s">
        <v>85</v>
      </c>
      <c r="D9" s="18" t="s">
        <v>37</v>
      </c>
      <c r="E9" s="18" t="s">
        <v>38</v>
      </c>
      <c r="F9" s="18" t="s">
        <v>90</v>
      </c>
      <c r="G9" s="18" t="s">
        <v>91</v>
      </c>
      <c r="H9" s="19">
        <v>545</v>
      </c>
      <c r="I9" s="20"/>
    </row>
    <row r="10" spans="1:11" customFormat="1" ht="15" x14ac:dyDescent="0.25">
      <c r="A10" s="18" t="s">
        <v>9</v>
      </c>
      <c r="B10" s="18" t="s">
        <v>10</v>
      </c>
      <c r="C10" s="18" t="s">
        <v>151</v>
      </c>
      <c r="D10" s="18" t="s">
        <v>37</v>
      </c>
      <c r="E10" s="18" t="s">
        <v>38</v>
      </c>
      <c r="F10" s="18" t="s">
        <v>152</v>
      </c>
      <c r="G10" s="18" t="s">
        <v>153</v>
      </c>
      <c r="H10" s="19">
        <v>1353.3</v>
      </c>
      <c r="I10" s="20"/>
    </row>
    <row r="11" spans="1:11" customFormat="1" ht="15" x14ac:dyDescent="0.25">
      <c r="A11" s="18" t="s">
        <v>9</v>
      </c>
      <c r="B11" s="18" t="s">
        <v>10</v>
      </c>
      <c r="C11" s="18" t="s">
        <v>183</v>
      </c>
      <c r="D11" s="18" t="s">
        <v>37</v>
      </c>
      <c r="E11" s="18" t="s">
        <v>38</v>
      </c>
      <c r="F11" s="18" t="s">
        <v>195</v>
      </c>
      <c r="G11" s="18" t="s">
        <v>196</v>
      </c>
      <c r="H11" s="19">
        <v>22441.279999999999</v>
      </c>
      <c r="I11" s="20"/>
    </row>
    <row r="12" spans="1:11" ht="15" x14ac:dyDescent="0.25">
      <c r="A12" s="13" t="s">
        <v>9</v>
      </c>
      <c r="B12" s="13" t="s">
        <v>10</v>
      </c>
      <c r="C12" s="13" t="s">
        <v>183</v>
      </c>
      <c r="D12" s="13" t="s">
        <v>37</v>
      </c>
      <c r="E12" s="14" t="s">
        <v>11</v>
      </c>
      <c r="F12" s="13"/>
      <c r="G12" s="14"/>
      <c r="H12" s="15">
        <f>SUM(H8:H11)</f>
        <v>26369.98</v>
      </c>
      <c r="I12" s="16">
        <f>COUNT(H8:H11)</f>
        <v>4</v>
      </c>
    </row>
    <row r="13" spans="1:11" customFormat="1" ht="15" x14ac:dyDescent="0.25">
      <c r="A13" s="18" t="s">
        <v>9</v>
      </c>
      <c r="B13" s="18" t="s">
        <v>10</v>
      </c>
      <c r="C13" s="18" t="s">
        <v>43</v>
      </c>
      <c r="D13" s="18" t="s">
        <v>33</v>
      </c>
      <c r="E13" s="18" t="s">
        <v>34</v>
      </c>
      <c r="F13" s="18" t="s">
        <v>46</v>
      </c>
      <c r="G13" s="18" t="s">
        <v>47</v>
      </c>
      <c r="H13" s="19">
        <v>1721.7</v>
      </c>
      <c r="I13" s="20"/>
    </row>
    <row r="14" spans="1:11" customFormat="1" ht="15" x14ac:dyDescent="0.25">
      <c r="A14" s="18" t="s">
        <v>9</v>
      </c>
      <c r="B14" s="18" t="s">
        <v>10</v>
      </c>
      <c r="C14" s="18" t="s">
        <v>244</v>
      </c>
      <c r="D14" s="18" t="s">
        <v>33</v>
      </c>
      <c r="E14" s="18" t="s">
        <v>34</v>
      </c>
      <c r="F14" s="18" t="s">
        <v>253</v>
      </c>
      <c r="G14" s="18" t="s">
        <v>254</v>
      </c>
      <c r="H14" s="19">
        <v>208</v>
      </c>
      <c r="I14" s="20"/>
    </row>
    <row r="15" spans="1:11" ht="15" x14ac:dyDescent="0.25">
      <c r="A15" s="13" t="s">
        <v>9</v>
      </c>
      <c r="B15" s="13" t="s">
        <v>10</v>
      </c>
      <c r="C15" s="13" t="s">
        <v>244</v>
      </c>
      <c r="D15" s="13" t="s">
        <v>33</v>
      </c>
      <c r="E15" s="14" t="s">
        <v>11</v>
      </c>
      <c r="F15" s="13"/>
      <c r="G15" s="14"/>
      <c r="H15" s="15">
        <f>SUM(H13:H14)</f>
        <v>1929.7</v>
      </c>
      <c r="I15" s="16">
        <f>COUNT(H13:H14)</f>
        <v>2</v>
      </c>
    </row>
    <row r="16" spans="1:11" customFormat="1" ht="15" x14ac:dyDescent="0.25">
      <c r="A16" s="18" t="s">
        <v>9</v>
      </c>
      <c r="B16" s="18" t="s">
        <v>10</v>
      </c>
      <c r="C16" s="18" t="s">
        <v>48</v>
      </c>
      <c r="D16" s="18" t="s">
        <v>16</v>
      </c>
      <c r="E16" s="18" t="s">
        <v>17</v>
      </c>
      <c r="F16" s="18" t="s">
        <v>49</v>
      </c>
      <c r="G16" s="18" t="s">
        <v>50</v>
      </c>
      <c r="H16" s="19">
        <v>185</v>
      </c>
      <c r="I16" s="20"/>
    </row>
    <row r="17" spans="1:9" ht="15" x14ac:dyDescent="0.25">
      <c r="A17" s="13" t="s">
        <v>9</v>
      </c>
      <c r="B17" s="13" t="s">
        <v>10</v>
      </c>
      <c r="C17" s="13" t="s">
        <v>48</v>
      </c>
      <c r="D17" s="13" t="s">
        <v>16</v>
      </c>
      <c r="E17" s="14" t="s">
        <v>11</v>
      </c>
      <c r="F17" s="13"/>
      <c r="G17" s="14"/>
      <c r="H17" s="15">
        <f>SUM(H16)</f>
        <v>185</v>
      </c>
      <c r="I17" s="16">
        <f>COUNT(H16)</f>
        <v>1</v>
      </c>
    </row>
    <row r="18" spans="1:9" customFormat="1" ht="15" x14ac:dyDescent="0.25">
      <c r="A18" s="18" t="s">
        <v>9</v>
      </c>
      <c r="B18" s="18" t="s">
        <v>10</v>
      </c>
      <c r="C18" s="18" t="s">
        <v>48</v>
      </c>
      <c r="D18" s="18" t="s">
        <v>22</v>
      </c>
      <c r="E18" s="18" t="s">
        <v>23</v>
      </c>
      <c r="F18" s="18" t="s">
        <v>51</v>
      </c>
      <c r="G18" s="18" t="s">
        <v>52</v>
      </c>
      <c r="H18" s="19">
        <v>8390</v>
      </c>
      <c r="I18" s="20"/>
    </row>
    <row r="19" spans="1:9" customFormat="1" ht="15" x14ac:dyDescent="0.25">
      <c r="A19" s="18" t="s">
        <v>9</v>
      </c>
      <c r="B19" s="18" t="s">
        <v>10</v>
      </c>
      <c r="C19" s="18" t="s">
        <v>59</v>
      </c>
      <c r="D19" s="18" t="s">
        <v>22</v>
      </c>
      <c r="E19" s="18" t="s">
        <v>23</v>
      </c>
      <c r="F19" s="18" t="s">
        <v>68</v>
      </c>
      <c r="G19" s="18" t="s">
        <v>69</v>
      </c>
      <c r="H19" s="19">
        <v>945</v>
      </c>
      <c r="I19" s="20"/>
    </row>
    <row r="20" spans="1:9" customFormat="1" ht="15" x14ac:dyDescent="0.25">
      <c r="A20" s="18" t="s">
        <v>9</v>
      </c>
      <c r="B20" s="18" t="s">
        <v>10</v>
      </c>
      <c r="C20" s="18" t="s">
        <v>59</v>
      </c>
      <c r="D20" s="18" t="s">
        <v>22</v>
      </c>
      <c r="E20" s="18" t="s">
        <v>23</v>
      </c>
      <c r="F20" s="18" t="s">
        <v>70</v>
      </c>
      <c r="G20" s="18" t="s">
        <v>71</v>
      </c>
      <c r="H20" s="19">
        <v>1210</v>
      </c>
      <c r="I20" s="20"/>
    </row>
    <row r="21" spans="1:9" customFormat="1" ht="15" x14ac:dyDescent="0.25">
      <c r="A21" s="18" t="s">
        <v>9</v>
      </c>
      <c r="B21" s="18" t="s">
        <v>10</v>
      </c>
      <c r="C21" s="18" t="s">
        <v>229</v>
      </c>
      <c r="D21" s="18" t="s">
        <v>22</v>
      </c>
      <c r="E21" s="18" t="s">
        <v>23</v>
      </c>
      <c r="F21" s="18" t="s">
        <v>236</v>
      </c>
      <c r="G21" s="18" t="s">
        <v>237</v>
      </c>
      <c r="H21" s="19">
        <v>12260</v>
      </c>
      <c r="I21" s="20"/>
    </row>
    <row r="22" spans="1:9" customFormat="1" ht="15" x14ac:dyDescent="0.25">
      <c r="A22" s="18" t="s">
        <v>9</v>
      </c>
      <c r="B22" s="18" t="s">
        <v>10</v>
      </c>
      <c r="C22" s="18" t="s">
        <v>229</v>
      </c>
      <c r="D22" s="18" t="s">
        <v>22</v>
      </c>
      <c r="E22" s="18" t="s">
        <v>23</v>
      </c>
      <c r="F22" s="18" t="s">
        <v>238</v>
      </c>
      <c r="G22" s="18" t="s">
        <v>239</v>
      </c>
      <c r="H22" s="19">
        <v>4035</v>
      </c>
      <c r="I22" s="20"/>
    </row>
    <row r="23" spans="1:9" customFormat="1" ht="15" x14ac:dyDescent="0.25">
      <c r="A23" s="18" t="s">
        <v>9</v>
      </c>
      <c r="B23" s="18" t="s">
        <v>10</v>
      </c>
      <c r="C23" s="18" t="s">
        <v>244</v>
      </c>
      <c r="D23" s="18" t="s">
        <v>22</v>
      </c>
      <c r="E23" s="18" t="s">
        <v>23</v>
      </c>
      <c r="F23" s="18" t="s">
        <v>251</v>
      </c>
      <c r="G23" s="18" t="s">
        <v>252</v>
      </c>
      <c r="H23" s="19">
        <v>2860</v>
      </c>
      <c r="I23" s="20"/>
    </row>
    <row r="24" spans="1:9" customFormat="1" ht="15" x14ac:dyDescent="0.25">
      <c r="A24" s="18" t="s">
        <v>9</v>
      </c>
      <c r="B24" s="18" t="s">
        <v>10</v>
      </c>
      <c r="C24" s="18" t="s">
        <v>259</v>
      </c>
      <c r="D24" s="18" t="s">
        <v>22</v>
      </c>
      <c r="E24" s="18" t="s">
        <v>23</v>
      </c>
      <c r="F24" s="18" t="s">
        <v>268</v>
      </c>
      <c r="G24" s="18" t="s">
        <v>269</v>
      </c>
      <c r="H24" s="19">
        <v>1150</v>
      </c>
      <c r="I24" s="20"/>
    </row>
    <row r="25" spans="1:9" ht="15" x14ac:dyDescent="0.25">
      <c r="A25" s="13" t="s">
        <v>9</v>
      </c>
      <c r="B25" s="13" t="s">
        <v>10</v>
      </c>
      <c r="C25" s="13" t="s">
        <v>259</v>
      </c>
      <c r="D25" s="13" t="s">
        <v>22</v>
      </c>
      <c r="E25" s="14" t="s">
        <v>11</v>
      </c>
      <c r="F25" s="13"/>
      <c r="G25" s="14"/>
      <c r="H25" s="15">
        <f>SUM(H18:H24)</f>
        <v>30850</v>
      </c>
      <c r="I25" s="16">
        <f>COUNT(H18:H24)</f>
        <v>7</v>
      </c>
    </row>
    <row r="26" spans="1:9" customFormat="1" ht="15" x14ac:dyDescent="0.25">
      <c r="A26" s="18" t="s">
        <v>9</v>
      </c>
      <c r="B26" s="18" t="s">
        <v>10</v>
      </c>
      <c r="C26" s="18" t="s">
        <v>48</v>
      </c>
      <c r="D26" s="18" t="s">
        <v>53</v>
      </c>
      <c r="E26" s="18" t="s">
        <v>54</v>
      </c>
      <c r="F26" s="18" t="s">
        <v>55</v>
      </c>
      <c r="G26" s="18" t="s">
        <v>56</v>
      </c>
      <c r="H26" s="19">
        <v>384</v>
      </c>
      <c r="I26" s="20"/>
    </row>
    <row r="27" spans="1:9" ht="15" x14ac:dyDescent="0.25">
      <c r="A27" s="13" t="s">
        <v>9</v>
      </c>
      <c r="B27" s="13" t="s">
        <v>10</v>
      </c>
      <c r="C27" s="13" t="s">
        <v>48</v>
      </c>
      <c r="D27" s="13" t="s">
        <v>53</v>
      </c>
      <c r="E27" s="14" t="s">
        <v>11</v>
      </c>
      <c r="F27" s="13"/>
      <c r="G27" s="14"/>
      <c r="H27" s="15">
        <f>SUM(H26)</f>
        <v>384</v>
      </c>
      <c r="I27" s="16">
        <f>COUNT(H26)</f>
        <v>1</v>
      </c>
    </row>
    <row r="28" spans="1:9" customFormat="1" ht="15" x14ac:dyDescent="0.25">
      <c r="A28" s="18" t="s">
        <v>9</v>
      </c>
      <c r="B28" s="18" t="s">
        <v>10</v>
      </c>
      <c r="C28" s="18" t="s">
        <v>48</v>
      </c>
      <c r="D28" s="18" t="s">
        <v>24</v>
      </c>
      <c r="E28" s="18" t="s">
        <v>25</v>
      </c>
      <c r="F28" s="18" t="s">
        <v>57</v>
      </c>
      <c r="G28" s="18" t="s">
        <v>58</v>
      </c>
      <c r="H28" s="19">
        <v>7084.5</v>
      </c>
      <c r="I28" s="20"/>
    </row>
    <row r="29" spans="1:9" ht="15" x14ac:dyDescent="0.25">
      <c r="A29" s="13" t="s">
        <v>9</v>
      </c>
      <c r="B29" s="13" t="s">
        <v>10</v>
      </c>
      <c r="C29" s="13" t="s">
        <v>48</v>
      </c>
      <c r="D29" s="13" t="s">
        <v>24</v>
      </c>
      <c r="E29" s="14" t="s">
        <v>11</v>
      </c>
      <c r="F29" s="13"/>
      <c r="G29" s="14"/>
      <c r="H29" s="15">
        <f>SUM(H28)</f>
        <v>7084.5</v>
      </c>
      <c r="I29" s="16">
        <f>COUNT(H28)</f>
        <v>1</v>
      </c>
    </row>
    <row r="30" spans="1:9" customFormat="1" ht="15" x14ac:dyDescent="0.25">
      <c r="A30" s="18" t="s">
        <v>9</v>
      </c>
      <c r="B30" s="18" t="s">
        <v>10</v>
      </c>
      <c r="C30" s="18" t="s">
        <v>59</v>
      </c>
      <c r="D30" s="18" t="s">
        <v>18</v>
      </c>
      <c r="E30" s="18" t="s">
        <v>19</v>
      </c>
      <c r="F30" s="18" t="s">
        <v>60</v>
      </c>
      <c r="G30" s="18" t="s">
        <v>61</v>
      </c>
      <c r="H30" s="19">
        <v>2080</v>
      </c>
      <c r="I30" s="20"/>
    </row>
    <row r="31" spans="1:9" customFormat="1" ht="15" x14ac:dyDescent="0.25">
      <c r="A31" s="18" t="s">
        <v>9</v>
      </c>
      <c r="B31" s="18" t="s">
        <v>10</v>
      </c>
      <c r="C31" s="18" t="s">
        <v>59</v>
      </c>
      <c r="D31" s="18" t="s">
        <v>18</v>
      </c>
      <c r="E31" s="18" t="s">
        <v>19</v>
      </c>
      <c r="F31" s="18" t="s">
        <v>62</v>
      </c>
      <c r="G31" s="18" t="s">
        <v>63</v>
      </c>
      <c r="H31" s="19">
        <v>3633</v>
      </c>
      <c r="I31" s="20"/>
    </row>
    <row r="32" spans="1:9" customFormat="1" ht="15" x14ac:dyDescent="0.25">
      <c r="A32" s="18" t="s">
        <v>9</v>
      </c>
      <c r="B32" s="18" t="s">
        <v>10</v>
      </c>
      <c r="C32" s="18" t="s">
        <v>163</v>
      </c>
      <c r="D32" s="18" t="s">
        <v>18</v>
      </c>
      <c r="E32" s="18" t="s">
        <v>19</v>
      </c>
      <c r="F32" s="18" t="s">
        <v>164</v>
      </c>
      <c r="G32" s="18" t="s">
        <v>165</v>
      </c>
      <c r="H32" s="19">
        <v>11364</v>
      </c>
      <c r="I32" s="20"/>
    </row>
    <row r="33" spans="1:9" customFormat="1" ht="15" x14ac:dyDescent="0.25">
      <c r="A33" s="18" t="s">
        <v>9</v>
      </c>
      <c r="B33" s="18" t="s">
        <v>10</v>
      </c>
      <c r="C33" s="18" t="s">
        <v>244</v>
      </c>
      <c r="D33" s="18" t="s">
        <v>18</v>
      </c>
      <c r="E33" s="18" t="s">
        <v>19</v>
      </c>
      <c r="F33" s="18" t="s">
        <v>245</v>
      </c>
      <c r="G33" s="18" t="s">
        <v>246</v>
      </c>
      <c r="H33" s="19">
        <v>3168</v>
      </c>
      <c r="I33" s="20"/>
    </row>
    <row r="34" spans="1:9" customFormat="1" ht="15" x14ac:dyDescent="0.25">
      <c r="A34" s="18" t="s">
        <v>9</v>
      </c>
      <c r="B34" s="18" t="s">
        <v>10</v>
      </c>
      <c r="C34" s="18" t="s">
        <v>259</v>
      </c>
      <c r="D34" s="18" t="s">
        <v>18</v>
      </c>
      <c r="E34" s="18" t="s">
        <v>19</v>
      </c>
      <c r="F34" s="18" t="s">
        <v>260</v>
      </c>
      <c r="G34" s="18" t="s">
        <v>261</v>
      </c>
      <c r="H34" s="19">
        <v>2945</v>
      </c>
      <c r="I34" s="20"/>
    </row>
    <row r="35" spans="1:9" customFormat="1" ht="15" x14ac:dyDescent="0.25">
      <c r="A35" s="18" t="s">
        <v>9</v>
      </c>
      <c r="B35" s="18" t="s">
        <v>10</v>
      </c>
      <c r="C35" s="18" t="s">
        <v>259</v>
      </c>
      <c r="D35" s="18" t="s">
        <v>18</v>
      </c>
      <c r="E35" s="18" t="s">
        <v>19</v>
      </c>
      <c r="F35" s="18" t="s">
        <v>262</v>
      </c>
      <c r="G35" s="18" t="s">
        <v>263</v>
      </c>
      <c r="H35" s="19">
        <v>4473</v>
      </c>
      <c r="I35" s="20"/>
    </row>
    <row r="36" spans="1:9" ht="15" x14ac:dyDescent="0.25">
      <c r="A36" s="13" t="s">
        <v>9</v>
      </c>
      <c r="B36" s="13" t="s">
        <v>10</v>
      </c>
      <c r="C36" s="13" t="s">
        <v>259</v>
      </c>
      <c r="D36" s="13" t="s">
        <v>18</v>
      </c>
      <c r="E36" s="14" t="s">
        <v>11</v>
      </c>
      <c r="F36" s="13"/>
      <c r="G36" s="14"/>
      <c r="H36" s="15">
        <f>SUM(H30:H35)</f>
        <v>27663</v>
      </c>
      <c r="I36" s="16">
        <f>COUNT(H30:H35)</f>
        <v>6</v>
      </c>
    </row>
    <row r="37" spans="1:9" customFormat="1" ht="15" x14ac:dyDescent="0.25">
      <c r="A37" s="18" t="s">
        <v>9</v>
      </c>
      <c r="B37" s="18" t="s">
        <v>10</v>
      </c>
      <c r="C37" s="18" t="s">
        <v>59</v>
      </c>
      <c r="D37" s="18" t="s">
        <v>64</v>
      </c>
      <c r="E37" s="18" t="s">
        <v>65</v>
      </c>
      <c r="F37" s="18" t="s">
        <v>66</v>
      </c>
      <c r="G37" s="18" t="s">
        <v>67</v>
      </c>
      <c r="H37" s="19">
        <v>1556.55</v>
      </c>
      <c r="I37" s="20"/>
    </row>
    <row r="38" spans="1:9" ht="15" x14ac:dyDescent="0.25">
      <c r="A38" s="13" t="s">
        <v>9</v>
      </c>
      <c r="B38" s="13" t="s">
        <v>10</v>
      </c>
      <c r="C38" s="13" t="s">
        <v>59</v>
      </c>
      <c r="D38" s="13" t="s">
        <v>64</v>
      </c>
      <c r="E38" s="14" t="s">
        <v>11</v>
      </c>
      <c r="F38" s="13"/>
      <c r="G38" s="14"/>
      <c r="H38" s="15">
        <f>SUM(H37)</f>
        <v>1556.55</v>
      </c>
      <c r="I38" s="16">
        <f>COUNT(H37)</f>
        <v>1</v>
      </c>
    </row>
    <row r="39" spans="1:9" customFormat="1" ht="15" x14ac:dyDescent="0.25">
      <c r="A39" s="18" t="s">
        <v>9</v>
      </c>
      <c r="B39" s="18" t="s">
        <v>10</v>
      </c>
      <c r="C39" s="18" t="s">
        <v>59</v>
      </c>
      <c r="D39" s="18" t="s">
        <v>72</v>
      </c>
      <c r="E39" s="18" t="s">
        <v>73</v>
      </c>
      <c r="F39" s="18" t="s">
        <v>74</v>
      </c>
      <c r="G39" s="18" t="s">
        <v>75</v>
      </c>
      <c r="H39" s="19">
        <v>5496</v>
      </c>
      <c r="I39" s="20"/>
    </row>
    <row r="40" spans="1:9" ht="15" x14ac:dyDescent="0.25">
      <c r="A40" s="13" t="s">
        <v>9</v>
      </c>
      <c r="B40" s="13" t="s">
        <v>10</v>
      </c>
      <c r="C40" s="13" t="s">
        <v>59</v>
      </c>
      <c r="D40" s="13" t="s">
        <v>72</v>
      </c>
      <c r="E40" s="14" t="s">
        <v>11</v>
      </c>
      <c r="F40" s="13"/>
      <c r="G40" s="14"/>
      <c r="H40" s="15">
        <f>SUM(H39)</f>
        <v>5496</v>
      </c>
      <c r="I40" s="16">
        <f>COUNT(H39)</f>
        <v>1</v>
      </c>
    </row>
    <row r="41" spans="1:9" customFormat="1" ht="15" x14ac:dyDescent="0.25">
      <c r="A41" s="18" t="s">
        <v>9</v>
      </c>
      <c r="B41" s="18" t="s">
        <v>10</v>
      </c>
      <c r="C41" s="18" t="s">
        <v>59</v>
      </c>
      <c r="D41" s="18" t="s">
        <v>76</v>
      </c>
      <c r="E41" s="18" t="s">
        <v>77</v>
      </c>
      <c r="F41" s="18" t="s">
        <v>78</v>
      </c>
      <c r="G41" s="18" t="s">
        <v>79</v>
      </c>
      <c r="H41" s="19">
        <v>2080</v>
      </c>
      <c r="I41" s="20"/>
    </row>
    <row r="42" spans="1:9" ht="15" x14ac:dyDescent="0.25">
      <c r="A42" s="13" t="s">
        <v>9</v>
      </c>
      <c r="B42" s="13" t="s">
        <v>10</v>
      </c>
      <c r="C42" s="13" t="s">
        <v>59</v>
      </c>
      <c r="D42" s="13" t="s">
        <v>76</v>
      </c>
      <c r="E42" s="14" t="s">
        <v>11</v>
      </c>
      <c r="F42" s="13"/>
      <c r="G42" s="14"/>
      <c r="H42" s="15">
        <f>SUM(H41)</f>
        <v>2080</v>
      </c>
      <c r="I42" s="16">
        <f>COUNT(H41)</f>
        <v>1</v>
      </c>
    </row>
    <row r="43" spans="1:9" customFormat="1" ht="15" x14ac:dyDescent="0.25">
      <c r="A43" s="18" t="s">
        <v>9</v>
      </c>
      <c r="B43" s="18" t="s">
        <v>10</v>
      </c>
      <c r="C43" s="18" t="s">
        <v>80</v>
      </c>
      <c r="D43" s="18" t="s">
        <v>81</v>
      </c>
      <c r="E43" s="18" t="s">
        <v>82</v>
      </c>
      <c r="F43" s="18" t="s">
        <v>83</v>
      </c>
      <c r="G43" s="18" t="s">
        <v>84</v>
      </c>
      <c r="H43" s="19">
        <v>2250</v>
      </c>
      <c r="I43" s="20"/>
    </row>
    <row r="44" spans="1:9" ht="15" x14ac:dyDescent="0.25">
      <c r="A44" s="13" t="s">
        <v>9</v>
      </c>
      <c r="B44" s="13" t="s">
        <v>10</v>
      </c>
      <c r="C44" s="13" t="s">
        <v>80</v>
      </c>
      <c r="D44" s="13" t="s">
        <v>81</v>
      </c>
      <c r="E44" s="14" t="s">
        <v>11</v>
      </c>
      <c r="F44" s="13"/>
      <c r="G44" s="14"/>
      <c r="H44" s="15">
        <f>SUM(H43)</f>
        <v>2250</v>
      </c>
      <c r="I44" s="16">
        <f>COUNT(H43)</f>
        <v>1</v>
      </c>
    </row>
    <row r="45" spans="1:9" customFormat="1" ht="15" x14ac:dyDescent="0.25">
      <c r="A45" s="18" t="s">
        <v>9</v>
      </c>
      <c r="B45" s="18" t="s">
        <v>10</v>
      </c>
      <c r="C45" s="18" t="s">
        <v>85</v>
      </c>
      <c r="D45" s="18" t="s">
        <v>86</v>
      </c>
      <c r="E45" s="18" t="s">
        <v>87</v>
      </c>
      <c r="F45" s="18" t="s">
        <v>88</v>
      </c>
      <c r="G45" s="18" t="s">
        <v>89</v>
      </c>
      <c r="H45" s="19">
        <v>200</v>
      </c>
      <c r="I45" s="20"/>
    </row>
    <row r="46" spans="1:9" ht="15" x14ac:dyDescent="0.25">
      <c r="A46" s="13" t="s">
        <v>9</v>
      </c>
      <c r="B46" s="13" t="s">
        <v>10</v>
      </c>
      <c r="C46" s="13" t="s">
        <v>85</v>
      </c>
      <c r="D46" s="13" t="s">
        <v>86</v>
      </c>
      <c r="E46" s="14" t="s">
        <v>11</v>
      </c>
      <c r="F46" s="13"/>
      <c r="G46" s="14"/>
      <c r="H46" s="15">
        <f>SUM(H45)</f>
        <v>200</v>
      </c>
      <c r="I46" s="16">
        <f>COUNT(H45)</f>
        <v>1</v>
      </c>
    </row>
    <row r="47" spans="1:9" customFormat="1" ht="15" x14ac:dyDescent="0.25">
      <c r="A47" s="18" t="s">
        <v>9</v>
      </c>
      <c r="B47" s="18" t="s">
        <v>10</v>
      </c>
      <c r="C47" s="18" t="s">
        <v>85</v>
      </c>
      <c r="D47" s="18" t="s">
        <v>92</v>
      </c>
      <c r="E47" s="18" t="s">
        <v>93</v>
      </c>
      <c r="F47" s="18" t="s">
        <v>94</v>
      </c>
      <c r="G47" s="18" t="s">
        <v>95</v>
      </c>
      <c r="H47" s="19">
        <v>395</v>
      </c>
      <c r="I47" s="20"/>
    </row>
    <row r="48" spans="1:9" ht="15" x14ac:dyDescent="0.25">
      <c r="A48" s="13" t="s">
        <v>9</v>
      </c>
      <c r="B48" s="13" t="s">
        <v>10</v>
      </c>
      <c r="C48" s="13" t="s">
        <v>85</v>
      </c>
      <c r="D48" s="13" t="s">
        <v>92</v>
      </c>
      <c r="E48" s="14" t="s">
        <v>11</v>
      </c>
      <c r="F48" s="13"/>
      <c r="G48" s="14"/>
      <c r="H48" s="15">
        <f>SUM(H47)</f>
        <v>395</v>
      </c>
      <c r="I48" s="16">
        <f>COUNT(H47)</f>
        <v>1</v>
      </c>
    </row>
    <row r="49" spans="1:9" customFormat="1" ht="15" x14ac:dyDescent="0.25">
      <c r="A49" s="18" t="s">
        <v>9</v>
      </c>
      <c r="B49" s="18" t="s">
        <v>10</v>
      </c>
      <c r="C49" s="18" t="s">
        <v>96</v>
      </c>
      <c r="D49" s="18" t="s">
        <v>97</v>
      </c>
      <c r="E49" s="18" t="s">
        <v>98</v>
      </c>
      <c r="F49" s="18" t="s">
        <v>99</v>
      </c>
      <c r="G49" s="18" t="s">
        <v>100</v>
      </c>
      <c r="H49" s="19">
        <v>9064.7999999999993</v>
      </c>
      <c r="I49" s="20"/>
    </row>
    <row r="50" spans="1:9" ht="15" x14ac:dyDescent="0.25">
      <c r="A50" s="13" t="s">
        <v>9</v>
      </c>
      <c r="B50" s="13" t="s">
        <v>10</v>
      </c>
      <c r="C50" s="13" t="s">
        <v>96</v>
      </c>
      <c r="D50" s="13" t="s">
        <v>97</v>
      </c>
      <c r="E50" s="14" t="s">
        <v>11</v>
      </c>
      <c r="F50" s="13"/>
      <c r="G50" s="14"/>
      <c r="H50" s="15">
        <f>SUM(H49)</f>
        <v>9064.7999999999993</v>
      </c>
      <c r="I50" s="16">
        <f>COUNT(H49)</f>
        <v>1</v>
      </c>
    </row>
    <row r="51" spans="1:9" customFormat="1" ht="15" x14ac:dyDescent="0.25">
      <c r="A51" s="18" t="s">
        <v>9</v>
      </c>
      <c r="B51" s="18" t="s">
        <v>10</v>
      </c>
      <c r="C51" s="18" t="s">
        <v>96</v>
      </c>
      <c r="D51" s="18" t="s">
        <v>101</v>
      </c>
      <c r="E51" s="18" t="s">
        <v>102</v>
      </c>
      <c r="F51" s="18" t="s">
        <v>103</v>
      </c>
      <c r="G51" s="18" t="s">
        <v>104</v>
      </c>
      <c r="H51" s="19">
        <v>300</v>
      </c>
      <c r="I51" s="20"/>
    </row>
    <row r="52" spans="1:9" customFormat="1" ht="15" x14ac:dyDescent="0.25">
      <c r="A52" s="18" t="s">
        <v>9</v>
      </c>
      <c r="B52" s="18" t="s">
        <v>10</v>
      </c>
      <c r="C52" s="18" t="s">
        <v>109</v>
      </c>
      <c r="D52" s="18" t="s">
        <v>101</v>
      </c>
      <c r="E52" s="18" t="s">
        <v>102</v>
      </c>
      <c r="F52" s="18" t="s">
        <v>118</v>
      </c>
      <c r="G52" s="18" t="s">
        <v>119</v>
      </c>
      <c r="H52" s="19">
        <v>100</v>
      </c>
      <c r="I52" s="20"/>
    </row>
    <row r="53" spans="1:9" ht="15" x14ac:dyDescent="0.25">
      <c r="A53" s="13" t="s">
        <v>9</v>
      </c>
      <c r="B53" s="13" t="s">
        <v>10</v>
      </c>
      <c r="C53" s="13" t="s">
        <v>109</v>
      </c>
      <c r="D53" s="13" t="s">
        <v>101</v>
      </c>
      <c r="E53" s="14" t="s">
        <v>11</v>
      </c>
      <c r="F53" s="13"/>
      <c r="G53" s="14"/>
      <c r="H53" s="15">
        <f>SUM(H51:H52)</f>
        <v>400</v>
      </c>
      <c r="I53" s="16">
        <f>COUNT(H51:H52)</f>
        <v>2</v>
      </c>
    </row>
    <row r="54" spans="1:9" customFormat="1" ht="15" x14ac:dyDescent="0.25">
      <c r="A54" s="18" t="s">
        <v>9</v>
      </c>
      <c r="B54" s="18" t="s">
        <v>10</v>
      </c>
      <c r="C54" s="18" t="s">
        <v>96</v>
      </c>
      <c r="D54" s="18" t="s">
        <v>31</v>
      </c>
      <c r="E54" s="18" t="s">
        <v>32</v>
      </c>
      <c r="F54" s="18" t="s">
        <v>105</v>
      </c>
      <c r="G54" s="18" t="s">
        <v>106</v>
      </c>
      <c r="H54" s="19">
        <v>10245</v>
      </c>
      <c r="I54" s="20"/>
    </row>
    <row r="55" spans="1:9" ht="15" x14ac:dyDescent="0.25">
      <c r="A55" s="13" t="s">
        <v>9</v>
      </c>
      <c r="B55" s="13" t="s">
        <v>10</v>
      </c>
      <c r="C55" s="13" t="s">
        <v>96</v>
      </c>
      <c r="D55" s="13" t="s">
        <v>31</v>
      </c>
      <c r="E55" s="14" t="s">
        <v>11</v>
      </c>
      <c r="F55" s="13"/>
      <c r="G55" s="14"/>
      <c r="H55" s="15">
        <f>SUM(H54)</f>
        <v>10245</v>
      </c>
      <c r="I55" s="16">
        <f>COUNT(H54)</f>
        <v>1</v>
      </c>
    </row>
    <row r="56" spans="1:9" customFormat="1" ht="15" x14ac:dyDescent="0.25">
      <c r="A56" s="18" t="s">
        <v>9</v>
      </c>
      <c r="B56" s="18" t="s">
        <v>10</v>
      </c>
      <c r="C56" s="18" t="s">
        <v>96</v>
      </c>
      <c r="D56" s="18" t="s">
        <v>20</v>
      </c>
      <c r="E56" s="18" t="s">
        <v>21</v>
      </c>
      <c r="F56" s="18" t="s">
        <v>107</v>
      </c>
      <c r="G56" s="18" t="s">
        <v>108</v>
      </c>
      <c r="H56" s="19">
        <v>4423</v>
      </c>
      <c r="I56" s="20"/>
    </row>
    <row r="57" spans="1:9" customFormat="1" ht="15" x14ac:dyDescent="0.25">
      <c r="A57" s="18" t="s">
        <v>9</v>
      </c>
      <c r="B57" s="18" t="s">
        <v>10</v>
      </c>
      <c r="C57" s="18" t="s">
        <v>109</v>
      </c>
      <c r="D57" s="18" t="s">
        <v>20</v>
      </c>
      <c r="E57" s="18" t="s">
        <v>21</v>
      </c>
      <c r="F57" s="18" t="s">
        <v>120</v>
      </c>
      <c r="G57" s="18" t="s">
        <v>121</v>
      </c>
      <c r="H57" s="19">
        <v>8500</v>
      </c>
      <c r="I57" s="20"/>
    </row>
    <row r="58" spans="1:9" customFormat="1" ht="15" x14ac:dyDescent="0.25">
      <c r="A58" s="18" t="s">
        <v>9</v>
      </c>
      <c r="B58" s="18" t="s">
        <v>10</v>
      </c>
      <c r="C58" s="18" t="s">
        <v>244</v>
      </c>
      <c r="D58" s="18" t="s">
        <v>20</v>
      </c>
      <c r="E58" s="18" t="s">
        <v>21</v>
      </c>
      <c r="F58" s="18" t="s">
        <v>247</v>
      </c>
      <c r="G58" s="18" t="s">
        <v>248</v>
      </c>
      <c r="H58" s="19">
        <v>2510</v>
      </c>
      <c r="I58" s="20"/>
    </row>
    <row r="59" spans="1:9" customFormat="1" ht="15" x14ac:dyDescent="0.25">
      <c r="A59" s="18" t="s">
        <v>9</v>
      </c>
      <c r="B59" s="18" t="s">
        <v>10</v>
      </c>
      <c r="C59" s="18" t="s">
        <v>244</v>
      </c>
      <c r="D59" s="18" t="s">
        <v>20</v>
      </c>
      <c r="E59" s="18" t="s">
        <v>21</v>
      </c>
      <c r="F59" s="18" t="s">
        <v>249</v>
      </c>
      <c r="G59" s="18" t="s">
        <v>250</v>
      </c>
      <c r="H59" s="19">
        <v>6445</v>
      </c>
      <c r="I59" s="20"/>
    </row>
    <row r="60" spans="1:9" ht="15" x14ac:dyDescent="0.25">
      <c r="A60" s="13" t="s">
        <v>9</v>
      </c>
      <c r="B60" s="13" t="s">
        <v>10</v>
      </c>
      <c r="C60" s="13" t="s">
        <v>244</v>
      </c>
      <c r="D60" s="13" t="s">
        <v>20</v>
      </c>
      <c r="E60" s="14" t="s">
        <v>11</v>
      </c>
      <c r="F60" s="13"/>
      <c r="G60" s="14"/>
      <c r="H60" s="15">
        <f>SUM(H56:H59)</f>
        <v>21878</v>
      </c>
      <c r="I60" s="16">
        <f>COUNT(H56:H59)</f>
        <v>4</v>
      </c>
    </row>
    <row r="61" spans="1:9" customFormat="1" ht="15" x14ac:dyDescent="0.25">
      <c r="A61" s="18" t="s">
        <v>9</v>
      </c>
      <c r="B61" s="18" t="s">
        <v>10</v>
      </c>
      <c r="C61" s="18" t="s">
        <v>109</v>
      </c>
      <c r="D61" s="18" t="s">
        <v>110</v>
      </c>
      <c r="E61" s="18" t="s">
        <v>111</v>
      </c>
      <c r="F61" s="18" t="s">
        <v>112</v>
      </c>
      <c r="G61" s="18" t="s">
        <v>113</v>
      </c>
      <c r="H61" s="19">
        <v>2502.44</v>
      </c>
      <c r="I61" s="20"/>
    </row>
    <row r="62" spans="1:9" ht="15" x14ac:dyDescent="0.25">
      <c r="A62" s="13" t="s">
        <v>9</v>
      </c>
      <c r="B62" s="13" t="s">
        <v>10</v>
      </c>
      <c r="C62" s="13" t="s">
        <v>109</v>
      </c>
      <c r="D62" s="13" t="s">
        <v>110</v>
      </c>
      <c r="E62" s="14" t="s">
        <v>11</v>
      </c>
      <c r="F62" s="13"/>
      <c r="G62" s="14"/>
      <c r="H62" s="15">
        <f>SUM(H61)</f>
        <v>2502.44</v>
      </c>
      <c r="I62" s="16">
        <f>COUNT(H61)</f>
        <v>1</v>
      </c>
    </row>
    <row r="63" spans="1:9" customFormat="1" ht="15" x14ac:dyDescent="0.25">
      <c r="A63" s="18" t="s">
        <v>9</v>
      </c>
      <c r="B63" s="18" t="s">
        <v>10</v>
      </c>
      <c r="C63" s="18" t="s">
        <v>109</v>
      </c>
      <c r="D63" s="18" t="s">
        <v>114</v>
      </c>
      <c r="E63" s="18" t="s">
        <v>115</v>
      </c>
      <c r="F63" s="18" t="s">
        <v>116</v>
      </c>
      <c r="G63" s="18" t="s">
        <v>117</v>
      </c>
      <c r="H63" s="19">
        <v>9607</v>
      </c>
      <c r="I63" s="20"/>
    </row>
    <row r="64" spans="1:9" ht="15" x14ac:dyDescent="0.25">
      <c r="A64" s="13" t="s">
        <v>9</v>
      </c>
      <c r="B64" s="13" t="s">
        <v>10</v>
      </c>
      <c r="C64" s="13" t="s">
        <v>109</v>
      </c>
      <c r="D64" s="13" t="s">
        <v>114</v>
      </c>
      <c r="E64" s="14" t="s">
        <v>11</v>
      </c>
      <c r="F64" s="13"/>
      <c r="G64" s="14"/>
      <c r="H64" s="15">
        <f>SUM(H63)</f>
        <v>9607</v>
      </c>
      <c r="I64" s="16">
        <f>COUNT(H63)</f>
        <v>1</v>
      </c>
    </row>
    <row r="65" spans="1:9" customFormat="1" ht="15" x14ac:dyDescent="0.25">
      <c r="A65" s="18" t="s">
        <v>9</v>
      </c>
      <c r="B65" s="18" t="s">
        <v>10</v>
      </c>
      <c r="C65" s="18" t="s">
        <v>109</v>
      </c>
      <c r="D65" s="18" t="s">
        <v>122</v>
      </c>
      <c r="E65" s="18" t="s">
        <v>123</v>
      </c>
      <c r="F65" s="18" t="s">
        <v>124</v>
      </c>
      <c r="G65" s="18" t="s">
        <v>125</v>
      </c>
      <c r="H65" s="19">
        <v>68.25</v>
      </c>
      <c r="I65" s="20"/>
    </row>
    <row r="66" spans="1:9" ht="15" x14ac:dyDescent="0.25">
      <c r="A66" s="13" t="s">
        <v>9</v>
      </c>
      <c r="B66" s="13" t="s">
        <v>10</v>
      </c>
      <c r="C66" s="13" t="s">
        <v>109</v>
      </c>
      <c r="D66" s="13" t="s">
        <v>122</v>
      </c>
      <c r="E66" s="14" t="s">
        <v>11</v>
      </c>
      <c r="F66" s="13"/>
      <c r="G66" s="14"/>
      <c r="H66" s="15">
        <f>SUM(H65)</f>
        <v>68.25</v>
      </c>
      <c r="I66" s="16">
        <f>COUNT(H65)</f>
        <v>1</v>
      </c>
    </row>
    <row r="67" spans="1:9" customFormat="1" ht="15" x14ac:dyDescent="0.25">
      <c r="A67" s="18" t="s">
        <v>9</v>
      </c>
      <c r="B67" s="18" t="s">
        <v>10</v>
      </c>
      <c r="C67" s="18" t="s">
        <v>126</v>
      </c>
      <c r="D67" s="18" t="s">
        <v>127</v>
      </c>
      <c r="E67" s="18" t="s">
        <v>128</v>
      </c>
      <c r="F67" s="18" t="s">
        <v>129</v>
      </c>
      <c r="G67" s="18" t="s">
        <v>130</v>
      </c>
      <c r="H67" s="19">
        <v>180</v>
      </c>
      <c r="I67" s="20"/>
    </row>
    <row r="68" spans="1:9" ht="15" x14ac:dyDescent="0.25">
      <c r="A68" s="13" t="s">
        <v>9</v>
      </c>
      <c r="B68" s="13" t="s">
        <v>10</v>
      </c>
      <c r="C68" s="13" t="s">
        <v>126</v>
      </c>
      <c r="D68" s="13" t="s">
        <v>127</v>
      </c>
      <c r="E68" s="14" t="s">
        <v>11</v>
      </c>
      <c r="F68" s="13"/>
      <c r="G68" s="14"/>
      <c r="H68" s="15">
        <f>SUM(H67)</f>
        <v>180</v>
      </c>
      <c r="I68" s="16">
        <f>COUNT(H67)</f>
        <v>1</v>
      </c>
    </row>
    <row r="69" spans="1:9" customFormat="1" ht="15" x14ac:dyDescent="0.25">
      <c r="A69" s="18" t="s">
        <v>9</v>
      </c>
      <c r="B69" s="18" t="s">
        <v>10</v>
      </c>
      <c r="C69" s="18" t="s">
        <v>126</v>
      </c>
      <c r="D69" s="18" t="s">
        <v>131</v>
      </c>
      <c r="E69" s="18" t="s">
        <v>132</v>
      </c>
      <c r="F69" s="18" t="s">
        <v>133</v>
      </c>
      <c r="G69" s="18" t="s">
        <v>134</v>
      </c>
      <c r="H69" s="19">
        <v>288</v>
      </c>
      <c r="I69" s="20"/>
    </row>
    <row r="70" spans="1:9" ht="15" x14ac:dyDescent="0.25">
      <c r="A70" s="13" t="s">
        <v>9</v>
      </c>
      <c r="B70" s="13" t="s">
        <v>10</v>
      </c>
      <c r="C70" s="13" t="s">
        <v>126</v>
      </c>
      <c r="D70" s="13" t="s">
        <v>131</v>
      </c>
      <c r="E70" s="14" t="s">
        <v>11</v>
      </c>
      <c r="F70" s="13"/>
      <c r="G70" s="14"/>
      <c r="H70" s="15">
        <f>SUM(H69)</f>
        <v>288</v>
      </c>
      <c r="I70" s="16">
        <f>COUNT(H69)</f>
        <v>1</v>
      </c>
    </row>
    <row r="71" spans="1:9" customFormat="1" ht="15" x14ac:dyDescent="0.25">
      <c r="A71" s="18" t="s">
        <v>9</v>
      </c>
      <c r="B71" s="18" t="s">
        <v>10</v>
      </c>
      <c r="C71" s="18" t="s">
        <v>126</v>
      </c>
      <c r="D71" s="18" t="s">
        <v>135</v>
      </c>
      <c r="E71" s="18" t="s">
        <v>136</v>
      </c>
      <c r="F71" s="18" t="s">
        <v>137</v>
      </c>
      <c r="G71" s="18" t="s">
        <v>138</v>
      </c>
      <c r="H71" s="19">
        <v>500</v>
      </c>
      <c r="I71" s="20"/>
    </row>
    <row r="72" spans="1:9" ht="15" x14ac:dyDescent="0.25">
      <c r="A72" s="13" t="s">
        <v>9</v>
      </c>
      <c r="B72" s="13" t="s">
        <v>10</v>
      </c>
      <c r="C72" s="13" t="s">
        <v>126</v>
      </c>
      <c r="D72" s="13" t="s">
        <v>135</v>
      </c>
      <c r="E72" s="14" t="s">
        <v>11</v>
      </c>
      <c r="F72" s="13"/>
      <c r="G72" s="14"/>
      <c r="H72" s="15">
        <f>SUM(H71)</f>
        <v>500</v>
      </c>
      <c r="I72" s="16">
        <f>COUNT(H71)</f>
        <v>1</v>
      </c>
    </row>
    <row r="73" spans="1:9" customFormat="1" ht="15" x14ac:dyDescent="0.25">
      <c r="A73" s="18" t="s">
        <v>9</v>
      </c>
      <c r="B73" s="18" t="s">
        <v>10</v>
      </c>
      <c r="C73" s="18" t="s">
        <v>126</v>
      </c>
      <c r="D73" s="18" t="s">
        <v>139</v>
      </c>
      <c r="E73" s="18" t="s">
        <v>140</v>
      </c>
      <c r="F73" s="18" t="s">
        <v>141</v>
      </c>
      <c r="G73" s="18" t="s">
        <v>142</v>
      </c>
      <c r="H73" s="19">
        <v>2050.1999999999998</v>
      </c>
      <c r="I73" s="20"/>
    </row>
    <row r="74" spans="1:9" ht="15" x14ac:dyDescent="0.25">
      <c r="A74" s="13" t="s">
        <v>9</v>
      </c>
      <c r="B74" s="13" t="s">
        <v>10</v>
      </c>
      <c r="C74" s="13" t="s">
        <v>126</v>
      </c>
      <c r="D74" s="13" t="s">
        <v>139</v>
      </c>
      <c r="E74" s="14" t="s">
        <v>11</v>
      </c>
      <c r="F74" s="13"/>
      <c r="G74" s="14"/>
      <c r="H74" s="15">
        <f>SUM(H73)</f>
        <v>2050.1999999999998</v>
      </c>
      <c r="I74" s="16">
        <f>COUNT(H73)</f>
        <v>1</v>
      </c>
    </row>
    <row r="75" spans="1:9" customFormat="1" ht="15" x14ac:dyDescent="0.25">
      <c r="A75" s="18" t="s">
        <v>9</v>
      </c>
      <c r="B75" s="18" t="s">
        <v>10</v>
      </c>
      <c r="C75" s="18" t="s">
        <v>126</v>
      </c>
      <c r="D75" s="18" t="s">
        <v>143</v>
      </c>
      <c r="E75" s="18" t="s">
        <v>144</v>
      </c>
      <c r="F75" s="18" t="s">
        <v>145</v>
      </c>
      <c r="G75" s="18" t="s">
        <v>146</v>
      </c>
      <c r="H75" s="19">
        <v>300</v>
      </c>
      <c r="I75" s="20"/>
    </row>
    <row r="76" spans="1:9" ht="15" x14ac:dyDescent="0.25">
      <c r="A76" s="13" t="s">
        <v>9</v>
      </c>
      <c r="B76" s="13" t="s">
        <v>10</v>
      </c>
      <c r="C76" s="13" t="s">
        <v>126</v>
      </c>
      <c r="D76" s="13" t="s">
        <v>143</v>
      </c>
      <c r="E76" s="14" t="s">
        <v>11</v>
      </c>
      <c r="F76" s="13"/>
      <c r="G76" s="14"/>
      <c r="H76" s="15">
        <f>SUM(H75)</f>
        <v>300</v>
      </c>
      <c r="I76" s="16">
        <f>COUNT(H75)</f>
        <v>1</v>
      </c>
    </row>
    <row r="77" spans="1:9" customFormat="1" ht="15" x14ac:dyDescent="0.25">
      <c r="A77" s="18" t="s">
        <v>9</v>
      </c>
      <c r="B77" s="18" t="s">
        <v>10</v>
      </c>
      <c r="C77" s="18" t="s">
        <v>126</v>
      </c>
      <c r="D77" s="18" t="s">
        <v>147</v>
      </c>
      <c r="E77" s="18" t="s">
        <v>148</v>
      </c>
      <c r="F77" s="18" t="s">
        <v>149</v>
      </c>
      <c r="G77" s="18" t="s">
        <v>150</v>
      </c>
      <c r="H77" s="19">
        <v>300</v>
      </c>
      <c r="I77" s="20"/>
    </row>
    <row r="78" spans="1:9" ht="15" x14ac:dyDescent="0.25">
      <c r="A78" s="13" t="s">
        <v>9</v>
      </c>
      <c r="B78" s="13" t="s">
        <v>10</v>
      </c>
      <c r="C78" s="13" t="s">
        <v>126</v>
      </c>
      <c r="D78" s="13" t="s">
        <v>147</v>
      </c>
      <c r="E78" s="14" t="s">
        <v>11</v>
      </c>
      <c r="F78" s="13"/>
      <c r="G78" s="14"/>
      <c r="H78" s="15">
        <f>SUM(H77)</f>
        <v>300</v>
      </c>
      <c r="I78" s="16">
        <f>COUNT(H77)</f>
        <v>1</v>
      </c>
    </row>
    <row r="79" spans="1:9" customFormat="1" ht="15" x14ac:dyDescent="0.25">
      <c r="A79" s="18" t="s">
        <v>9</v>
      </c>
      <c r="B79" s="18" t="s">
        <v>10</v>
      </c>
      <c r="C79" s="18" t="s">
        <v>154</v>
      </c>
      <c r="D79" s="18" t="s">
        <v>155</v>
      </c>
      <c r="E79" s="18" t="s">
        <v>156</v>
      </c>
      <c r="F79" s="18" t="s">
        <v>157</v>
      </c>
      <c r="G79" s="18" t="s">
        <v>158</v>
      </c>
      <c r="H79" s="19">
        <v>3375</v>
      </c>
      <c r="I79" s="20"/>
    </row>
    <row r="80" spans="1:9" ht="15" x14ac:dyDescent="0.25">
      <c r="A80" s="13" t="s">
        <v>9</v>
      </c>
      <c r="B80" s="13" t="s">
        <v>10</v>
      </c>
      <c r="C80" s="13" t="s">
        <v>154</v>
      </c>
      <c r="D80" s="13" t="s">
        <v>155</v>
      </c>
      <c r="E80" s="14" t="s">
        <v>11</v>
      </c>
      <c r="F80" s="13"/>
      <c r="G80" s="14"/>
      <c r="H80" s="15">
        <f>SUM(H79)</f>
        <v>3375</v>
      </c>
      <c r="I80" s="16">
        <f>COUNT(H79)</f>
        <v>1</v>
      </c>
    </row>
    <row r="81" spans="1:9" customFormat="1" ht="15" x14ac:dyDescent="0.25">
      <c r="A81" s="18" t="s">
        <v>9</v>
      </c>
      <c r="B81" s="18" t="s">
        <v>10</v>
      </c>
      <c r="C81" s="18" t="s">
        <v>154</v>
      </c>
      <c r="D81" s="18" t="s">
        <v>159</v>
      </c>
      <c r="E81" s="18" t="s">
        <v>160</v>
      </c>
      <c r="F81" s="18" t="s">
        <v>161</v>
      </c>
      <c r="G81" s="18" t="s">
        <v>162</v>
      </c>
      <c r="H81" s="19">
        <v>1497</v>
      </c>
      <c r="I81" s="20"/>
    </row>
    <row r="82" spans="1:9" ht="15" x14ac:dyDescent="0.25">
      <c r="A82" s="13" t="s">
        <v>9</v>
      </c>
      <c r="B82" s="13" t="s">
        <v>10</v>
      </c>
      <c r="C82" s="13" t="s">
        <v>154</v>
      </c>
      <c r="D82" s="13" t="s">
        <v>159</v>
      </c>
      <c r="E82" s="14" t="s">
        <v>11</v>
      </c>
      <c r="F82" s="13"/>
      <c r="G82" s="14"/>
      <c r="H82" s="15">
        <f>SUM(H81)</f>
        <v>1497</v>
      </c>
      <c r="I82" s="16">
        <f>COUNT(H81)</f>
        <v>1</v>
      </c>
    </row>
    <row r="83" spans="1:9" customFormat="1" ht="15" x14ac:dyDescent="0.25">
      <c r="A83" s="18" t="s">
        <v>9</v>
      </c>
      <c r="B83" s="18" t="s">
        <v>10</v>
      </c>
      <c r="C83" s="18" t="s">
        <v>163</v>
      </c>
      <c r="D83" s="18" t="s">
        <v>39</v>
      </c>
      <c r="E83" s="18" t="s">
        <v>40</v>
      </c>
      <c r="F83" s="18" t="s">
        <v>166</v>
      </c>
      <c r="G83" s="18" t="s">
        <v>167</v>
      </c>
      <c r="H83" s="19">
        <v>154.5</v>
      </c>
      <c r="I83" s="20"/>
    </row>
    <row r="84" spans="1:9" customFormat="1" ht="15" x14ac:dyDescent="0.25">
      <c r="A84" s="18" t="s">
        <v>9</v>
      </c>
      <c r="B84" s="18" t="s">
        <v>10</v>
      </c>
      <c r="C84" s="18" t="s">
        <v>163</v>
      </c>
      <c r="D84" s="18" t="s">
        <v>39</v>
      </c>
      <c r="E84" s="18" t="s">
        <v>40</v>
      </c>
      <c r="F84" s="18" t="s">
        <v>168</v>
      </c>
      <c r="G84" s="18" t="s">
        <v>169</v>
      </c>
      <c r="H84" s="19">
        <v>64.900000000000006</v>
      </c>
      <c r="I84" s="20"/>
    </row>
    <row r="85" spans="1:9" ht="15" x14ac:dyDescent="0.25">
      <c r="A85" s="13" t="s">
        <v>9</v>
      </c>
      <c r="B85" s="13" t="s">
        <v>10</v>
      </c>
      <c r="C85" s="13" t="s">
        <v>163</v>
      </c>
      <c r="D85" s="13" t="s">
        <v>39</v>
      </c>
      <c r="E85" s="14" t="s">
        <v>11</v>
      </c>
      <c r="F85" s="13"/>
      <c r="G85" s="14"/>
      <c r="H85" s="15">
        <f>SUM(H83:H84)</f>
        <v>219.4</v>
      </c>
      <c r="I85" s="16">
        <f>COUNT(H83:H84)</f>
        <v>2</v>
      </c>
    </row>
    <row r="86" spans="1:9" customFormat="1" ht="15" x14ac:dyDescent="0.25">
      <c r="A86" s="18" t="s">
        <v>9</v>
      </c>
      <c r="B86" s="18" t="s">
        <v>10</v>
      </c>
      <c r="C86" s="18" t="s">
        <v>163</v>
      </c>
      <c r="D86" s="18" t="s">
        <v>35</v>
      </c>
      <c r="E86" s="18" t="s">
        <v>36</v>
      </c>
      <c r="F86" s="18" t="s">
        <v>170</v>
      </c>
      <c r="G86" s="18" t="s">
        <v>171</v>
      </c>
      <c r="H86" s="19">
        <v>330</v>
      </c>
      <c r="I86" s="20"/>
    </row>
    <row r="87" spans="1:9" ht="15" x14ac:dyDescent="0.25">
      <c r="A87" s="13" t="s">
        <v>9</v>
      </c>
      <c r="B87" s="13" t="s">
        <v>10</v>
      </c>
      <c r="C87" s="13" t="s">
        <v>163</v>
      </c>
      <c r="D87" s="13" t="s">
        <v>35</v>
      </c>
      <c r="E87" s="14" t="s">
        <v>11</v>
      </c>
      <c r="F87" s="13"/>
      <c r="G87" s="14"/>
      <c r="H87" s="15">
        <f>SUM(H86)</f>
        <v>330</v>
      </c>
      <c r="I87" s="16">
        <f>COUNT(H86)</f>
        <v>1</v>
      </c>
    </row>
    <row r="88" spans="1:9" customFormat="1" ht="15" x14ac:dyDescent="0.25">
      <c r="A88" s="18" t="s">
        <v>9</v>
      </c>
      <c r="B88" s="18" t="s">
        <v>10</v>
      </c>
      <c r="C88" s="18" t="s">
        <v>163</v>
      </c>
      <c r="D88" s="18" t="s">
        <v>41</v>
      </c>
      <c r="E88" s="18" t="s">
        <v>42</v>
      </c>
      <c r="F88" s="18" t="s">
        <v>172</v>
      </c>
      <c r="G88" s="18" t="s">
        <v>173</v>
      </c>
      <c r="H88" s="19">
        <v>296.39999999999998</v>
      </c>
      <c r="I88" s="20"/>
    </row>
    <row r="89" spans="1:9" customFormat="1" ht="15" x14ac:dyDescent="0.25">
      <c r="A89" s="18" t="s">
        <v>9</v>
      </c>
      <c r="B89" s="18" t="s">
        <v>10</v>
      </c>
      <c r="C89" s="18" t="s">
        <v>163</v>
      </c>
      <c r="D89" s="18" t="s">
        <v>41</v>
      </c>
      <c r="E89" s="18" t="s">
        <v>42</v>
      </c>
      <c r="F89" s="18" t="s">
        <v>174</v>
      </c>
      <c r="G89" s="18" t="s">
        <v>175</v>
      </c>
      <c r="H89" s="19">
        <v>315</v>
      </c>
      <c r="I89" s="20"/>
    </row>
    <row r="90" spans="1:9" customFormat="1" ht="15" x14ac:dyDescent="0.25">
      <c r="A90" s="18" t="s">
        <v>9</v>
      </c>
      <c r="B90" s="18" t="s">
        <v>10</v>
      </c>
      <c r="C90" s="18" t="s">
        <v>163</v>
      </c>
      <c r="D90" s="18" t="s">
        <v>41</v>
      </c>
      <c r="E90" s="18" t="s">
        <v>42</v>
      </c>
      <c r="F90" s="18" t="s">
        <v>176</v>
      </c>
      <c r="G90" s="18" t="s">
        <v>177</v>
      </c>
      <c r="H90" s="19">
        <v>483</v>
      </c>
      <c r="I90" s="20"/>
    </row>
    <row r="91" spans="1:9" customFormat="1" ht="15" x14ac:dyDescent="0.25">
      <c r="A91" s="18" t="s">
        <v>9</v>
      </c>
      <c r="B91" s="18" t="s">
        <v>10</v>
      </c>
      <c r="C91" s="18" t="s">
        <v>163</v>
      </c>
      <c r="D91" s="18" t="s">
        <v>41</v>
      </c>
      <c r="E91" s="18" t="s">
        <v>42</v>
      </c>
      <c r="F91" s="18" t="s">
        <v>178</v>
      </c>
      <c r="G91" s="18" t="s">
        <v>179</v>
      </c>
      <c r="H91" s="19">
        <v>423.75</v>
      </c>
      <c r="I91" s="20"/>
    </row>
    <row r="92" spans="1:9" ht="15" x14ac:dyDescent="0.25">
      <c r="A92" s="13" t="s">
        <v>9</v>
      </c>
      <c r="B92" s="13" t="s">
        <v>10</v>
      </c>
      <c r="C92" s="13" t="s">
        <v>163</v>
      </c>
      <c r="D92" s="13" t="s">
        <v>41</v>
      </c>
      <c r="E92" s="14" t="s">
        <v>11</v>
      </c>
      <c r="F92" s="13"/>
      <c r="G92" s="14"/>
      <c r="H92" s="15">
        <f>SUM(H88:H91)</f>
        <v>1518.15</v>
      </c>
      <c r="I92" s="16">
        <f>COUNT(H88:H91)</f>
        <v>4</v>
      </c>
    </row>
    <row r="93" spans="1:9" customFormat="1" ht="15" x14ac:dyDescent="0.25">
      <c r="A93" s="18" t="s">
        <v>9</v>
      </c>
      <c r="B93" s="18" t="s">
        <v>10</v>
      </c>
      <c r="C93" s="18" t="s">
        <v>180</v>
      </c>
      <c r="D93" s="18" t="s">
        <v>28</v>
      </c>
      <c r="E93" s="18" t="s">
        <v>29</v>
      </c>
      <c r="F93" s="18" t="s">
        <v>181</v>
      </c>
      <c r="G93" s="18" t="s">
        <v>182</v>
      </c>
      <c r="H93" s="19">
        <v>474</v>
      </c>
      <c r="I93" s="20"/>
    </row>
    <row r="94" spans="1:9" ht="15" x14ac:dyDescent="0.25">
      <c r="A94" s="13" t="s">
        <v>9</v>
      </c>
      <c r="B94" s="13" t="s">
        <v>10</v>
      </c>
      <c r="C94" s="13" t="s">
        <v>180</v>
      </c>
      <c r="D94" s="13" t="s">
        <v>28</v>
      </c>
      <c r="E94" s="14" t="s">
        <v>11</v>
      </c>
      <c r="F94" s="13"/>
      <c r="G94" s="14"/>
      <c r="H94" s="15">
        <f>SUM(H93)</f>
        <v>474</v>
      </c>
      <c r="I94" s="16">
        <f>COUNT(H93)</f>
        <v>1</v>
      </c>
    </row>
    <row r="95" spans="1:9" customFormat="1" ht="15" x14ac:dyDescent="0.25">
      <c r="A95" s="18" t="s">
        <v>9</v>
      </c>
      <c r="B95" s="18" t="s">
        <v>10</v>
      </c>
      <c r="C95" s="18" t="s">
        <v>183</v>
      </c>
      <c r="D95" s="18" t="s">
        <v>184</v>
      </c>
      <c r="E95" s="18" t="s">
        <v>185</v>
      </c>
      <c r="F95" s="18" t="s">
        <v>186</v>
      </c>
      <c r="G95" s="18" t="s">
        <v>187</v>
      </c>
      <c r="H95" s="19">
        <v>875</v>
      </c>
      <c r="I95" s="20"/>
    </row>
    <row r="96" spans="1:9" customFormat="1" ht="15" x14ac:dyDescent="0.25">
      <c r="A96" s="18" t="s">
        <v>9</v>
      </c>
      <c r="B96" s="18" t="s">
        <v>10</v>
      </c>
      <c r="C96" s="18" t="s">
        <v>219</v>
      </c>
      <c r="D96" s="18" t="s">
        <v>184</v>
      </c>
      <c r="E96" s="18" t="s">
        <v>185</v>
      </c>
      <c r="F96" s="18" t="s">
        <v>220</v>
      </c>
      <c r="G96" s="18" t="s">
        <v>221</v>
      </c>
      <c r="H96" s="19">
        <v>875</v>
      </c>
      <c r="I96" s="20"/>
    </row>
    <row r="97" spans="1:9" ht="15" x14ac:dyDescent="0.25">
      <c r="A97" s="13" t="s">
        <v>9</v>
      </c>
      <c r="B97" s="13" t="s">
        <v>10</v>
      </c>
      <c r="C97" s="13" t="s">
        <v>219</v>
      </c>
      <c r="D97" s="13" t="s">
        <v>184</v>
      </c>
      <c r="E97" s="14" t="s">
        <v>11</v>
      </c>
      <c r="F97" s="13"/>
      <c r="G97" s="14"/>
      <c r="H97" s="15">
        <f>SUM(H95:H96)</f>
        <v>1750</v>
      </c>
      <c r="I97" s="16">
        <f>COUNT(H95:H96)</f>
        <v>2</v>
      </c>
    </row>
    <row r="98" spans="1:9" customFormat="1" ht="15" x14ac:dyDescent="0.25">
      <c r="A98" s="18" t="s">
        <v>9</v>
      </c>
      <c r="B98" s="18" t="s">
        <v>10</v>
      </c>
      <c r="C98" s="18" t="s">
        <v>183</v>
      </c>
      <c r="D98" s="18" t="s">
        <v>26</v>
      </c>
      <c r="E98" s="18" t="s">
        <v>27</v>
      </c>
      <c r="F98" s="18" t="s">
        <v>188</v>
      </c>
      <c r="G98" s="18" t="s">
        <v>189</v>
      </c>
      <c r="H98" s="19">
        <v>50</v>
      </c>
      <c r="I98" s="20"/>
    </row>
    <row r="99" spans="1:9" ht="15" x14ac:dyDescent="0.25">
      <c r="A99" s="13" t="s">
        <v>9</v>
      </c>
      <c r="B99" s="13" t="s">
        <v>10</v>
      </c>
      <c r="C99" s="13" t="s">
        <v>183</v>
      </c>
      <c r="D99" s="13" t="s">
        <v>26</v>
      </c>
      <c r="E99" s="14" t="s">
        <v>11</v>
      </c>
      <c r="F99" s="13"/>
      <c r="G99" s="14"/>
      <c r="H99" s="15">
        <f>SUM(H98)</f>
        <v>50</v>
      </c>
      <c r="I99" s="16">
        <f>COUNT(H98)</f>
        <v>1</v>
      </c>
    </row>
    <row r="100" spans="1:9" customFormat="1" ht="15" x14ac:dyDescent="0.25">
      <c r="A100" s="18" t="s">
        <v>9</v>
      </c>
      <c r="B100" s="18" t="s">
        <v>10</v>
      </c>
      <c r="C100" s="18" t="s">
        <v>183</v>
      </c>
      <c r="D100" s="18" t="s">
        <v>12</v>
      </c>
      <c r="E100" s="18" t="s">
        <v>13</v>
      </c>
      <c r="F100" s="18" t="s">
        <v>190</v>
      </c>
      <c r="G100" s="18" t="s">
        <v>191</v>
      </c>
      <c r="H100" s="19">
        <v>50</v>
      </c>
      <c r="I100" s="20"/>
    </row>
    <row r="101" spans="1:9" customFormat="1" ht="15" x14ac:dyDescent="0.25">
      <c r="A101" s="18" t="s">
        <v>9</v>
      </c>
      <c r="B101" s="18" t="s">
        <v>10</v>
      </c>
      <c r="C101" s="18" t="s">
        <v>183</v>
      </c>
      <c r="D101" s="18" t="s">
        <v>12</v>
      </c>
      <c r="E101" s="18" t="s">
        <v>13</v>
      </c>
      <c r="F101" s="18" t="s">
        <v>192</v>
      </c>
      <c r="G101" s="18" t="s">
        <v>30</v>
      </c>
      <c r="H101" s="19">
        <v>50</v>
      </c>
      <c r="I101" s="20"/>
    </row>
    <row r="102" spans="1:9" customFormat="1" ht="15" x14ac:dyDescent="0.25">
      <c r="A102" s="18" t="s">
        <v>9</v>
      </c>
      <c r="B102" s="18" t="s">
        <v>10</v>
      </c>
      <c r="C102" s="18" t="s">
        <v>183</v>
      </c>
      <c r="D102" s="18" t="s">
        <v>12</v>
      </c>
      <c r="E102" s="18" t="s">
        <v>13</v>
      </c>
      <c r="F102" s="18" t="s">
        <v>193</v>
      </c>
      <c r="G102" s="18" t="s">
        <v>194</v>
      </c>
      <c r="H102" s="19">
        <v>30</v>
      </c>
      <c r="I102" s="20"/>
    </row>
    <row r="103" spans="1:9" customFormat="1" ht="15" x14ac:dyDescent="0.25">
      <c r="A103" s="18" t="s">
        <v>9</v>
      </c>
      <c r="B103" s="18" t="s">
        <v>10</v>
      </c>
      <c r="C103" s="18" t="s">
        <v>203</v>
      </c>
      <c r="D103" s="18" t="s">
        <v>12</v>
      </c>
      <c r="E103" s="18" t="s">
        <v>13</v>
      </c>
      <c r="F103" s="18" t="s">
        <v>208</v>
      </c>
      <c r="G103" s="18" t="s">
        <v>209</v>
      </c>
      <c r="H103" s="19">
        <v>30</v>
      </c>
      <c r="I103" s="20"/>
    </row>
    <row r="104" spans="1:9" ht="15" x14ac:dyDescent="0.25">
      <c r="A104" s="13" t="s">
        <v>9</v>
      </c>
      <c r="B104" s="13" t="s">
        <v>10</v>
      </c>
      <c r="C104" s="13" t="s">
        <v>203</v>
      </c>
      <c r="D104" s="13" t="s">
        <v>12</v>
      </c>
      <c r="E104" s="14" t="s">
        <v>11</v>
      </c>
      <c r="F104" s="13"/>
      <c r="G104" s="14"/>
      <c r="H104" s="15">
        <f>SUM(H100:H103)</f>
        <v>160</v>
      </c>
      <c r="I104" s="16">
        <f>COUNT(H100:H103)</f>
        <v>4</v>
      </c>
    </row>
    <row r="105" spans="1:9" customFormat="1" ht="15" x14ac:dyDescent="0.25">
      <c r="A105" s="18" t="s">
        <v>9</v>
      </c>
      <c r="B105" s="18" t="s">
        <v>10</v>
      </c>
      <c r="C105" s="18" t="s">
        <v>183</v>
      </c>
      <c r="D105" s="18" t="s">
        <v>197</v>
      </c>
      <c r="E105" s="18" t="s">
        <v>198</v>
      </c>
      <c r="F105" s="18" t="s">
        <v>199</v>
      </c>
      <c r="G105" s="18" t="s">
        <v>200</v>
      </c>
      <c r="H105" s="19">
        <v>55</v>
      </c>
      <c r="I105" s="20"/>
    </row>
    <row r="106" spans="1:9" customFormat="1" ht="15" x14ac:dyDescent="0.25">
      <c r="A106" s="18" t="s">
        <v>9</v>
      </c>
      <c r="B106" s="18" t="s">
        <v>10</v>
      </c>
      <c r="C106" s="18" t="s">
        <v>183</v>
      </c>
      <c r="D106" s="18" t="s">
        <v>197</v>
      </c>
      <c r="E106" s="18" t="s">
        <v>198</v>
      </c>
      <c r="F106" s="18" t="s">
        <v>201</v>
      </c>
      <c r="G106" s="18" t="s">
        <v>202</v>
      </c>
      <c r="H106" s="19">
        <v>55</v>
      </c>
      <c r="I106" s="20"/>
    </row>
    <row r="107" spans="1:9" ht="15" x14ac:dyDescent="0.25">
      <c r="A107" s="13" t="s">
        <v>9</v>
      </c>
      <c r="B107" s="13" t="s">
        <v>10</v>
      </c>
      <c r="C107" s="13" t="s">
        <v>183</v>
      </c>
      <c r="D107" s="13" t="s">
        <v>197</v>
      </c>
      <c r="E107" s="14" t="s">
        <v>11</v>
      </c>
      <c r="F107" s="13"/>
      <c r="G107" s="14"/>
      <c r="H107" s="15">
        <f>SUM(H105:H106)</f>
        <v>110</v>
      </c>
      <c r="I107" s="16">
        <f>COUNT(H105:H106)</f>
        <v>2</v>
      </c>
    </row>
    <row r="108" spans="1:9" customFormat="1" ht="15" x14ac:dyDescent="0.25">
      <c r="A108" s="18" t="s">
        <v>9</v>
      </c>
      <c r="B108" s="18" t="s">
        <v>10</v>
      </c>
      <c r="C108" s="18" t="s">
        <v>203</v>
      </c>
      <c r="D108" s="18" t="s">
        <v>204</v>
      </c>
      <c r="E108" s="18" t="s">
        <v>205</v>
      </c>
      <c r="F108" s="18" t="s">
        <v>206</v>
      </c>
      <c r="G108" s="18" t="s">
        <v>207</v>
      </c>
      <c r="H108" s="19">
        <v>5560</v>
      </c>
      <c r="I108" s="20"/>
    </row>
    <row r="109" spans="1:9" ht="15" x14ac:dyDescent="0.25">
      <c r="A109" s="13" t="s">
        <v>9</v>
      </c>
      <c r="B109" s="13" t="s">
        <v>10</v>
      </c>
      <c r="C109" s="13" t="s">
        <v>203</v>
      </c>
      <c r="D109" s="13" t="s">
        <v>204</v>
      </c>
      <c r="E109" s="14" t="s">
        <v>11</v>
      </c>
      <c r="F109" s="13"/>
      <c r="G109" s="14"/>
      <c r="H109" s="15">
        <f>SUM(H108)</f>
        <v>5560</v>
      </c>
      <c r="I109" s="16">
        <f>COUNT(H108)</f>
        <v>1</v>
      </c>
    </row>
    <row r="110" spans="1:9" customFormat="1" ht="15" x14ac:dyDescent="0.25">
      <c r="A110" s="18" t="s">
        <v>9</v>
      </c>
      <c r="B110" s="18" t="s">
        <v>10</v>
      </c>
      <c r="C110" s="18" t="s">
        <v>210</v>
      </c>
      <c r="D110" s="18" t="s">
        <v>211</v>
      </c>
      <c r="E110" s="18" t="s">
        <v>212</v>
      </c>
      <c r="F110" s="18" t="s">
        <v>213</v>
      </c>
      <c r="G110" s="18" t="s">
        <v>214</v>
      </c>
      <c r="H110" s="19">
        <v>5960</v>
      </c>
      <c r="I110" s="20"/>
    </row>
    <row r="111" spans="1:9" ht="15" x14ac:dyDescent="0.25">
      <c r="A111" s="13" t="s">
        <v>9</v>
      </c>
      <c r="B111" s="13" t="s">
        <v>10</v>
      </c>
      <c r="C111" s="13" t="s">
        <v>210</v>
      </c>
      <c r="D111" s="13" t="s">
        <v>211</v>
      </c>
      <c r="E111" s="14" t="s">
        <v>11</v>
      </c>
      <c r="F111" s="13"/>
      <c r="G111" s="14"/>
      <c r="H111" s="15">
        <f>SUM(H110)</f>
        <v>5960</v>
      </c>
      <c r="I111" s="16">
        <f>COUNT(H110)</f>
        <v>1</v>
      </c>
    </row>
    <row r="112" spans="1:9" customFormat="1" ht="15" x14ac:dyDescent="0.25">
      <c r="A112" s="18" t="s">
        <v>9</v>
      </c>
      <c r="B112" s="18" t="s">
        <v>10</v>
      </c>
      <c r="C112" s="18" t="s">
        <v>210</v>
      </c>
      <c r="D112" s="18" t="s">
        <v>215</v>
      </c>
      <c r="E112" s="18" t="s">
        <v>216</v>
      </c>
      <c r="F112" s="18" t="s">
        <v>217</v>
      </c>
      <c r="G112" s="18" t="s">
        <v>218</v>
      </c>
      <c r="H112" s="19">
        <v>10955.2</v>
      </c>
      <c r="I112" s="20"/>
    </row>
    <row r="113" spans="1:9" customFormat="1" ht="15" x14ac:dyDescent="0.25">
      <c r="A113" s="18" t="s">
        <v>9</v>
      </c>
      <c r="B113" s="18" t="s">
        <v>10</v>
      </c>
      <c r="C113" s="18" t="s">
        <v>222</v>
      </c>
      <c r="D113" s="18" t="s">
        <v>215</v>
      </c>
      <c r="E113" s="18" t="s">
        <v>216</v>
      </c>
      <c r="F113" s="18" t="s">
        <v>227</v>
      </c>
      <c r="G113" s="18" t="s">
        <v>228</v>
      </c>
      <c r="H113" s="19">
        <v>24032</v>
      </c>
      <c r="I113" s="20"/>
    </row>
    <row r="114" spans="1:9" ht="15" x14ac:dyDescent="0.25">
      <c r="A114" s="13" t="s">
        <v>9</v>
      </c>
      <c r="B114" s="13" t="s">
        <v>10</v>
      </c>
      <c r="C114" s="13" t="s">
        <v>222</v>
      </c>
      <c r="D114" s="13" t="s">
        <v>215</v>
      </c>
      <c r="E114" s="14" t="s">
        <v>11</v>
      </c>
      <c r="F114" s="13"/>
      <c r="G114" s="14"/>
      <c r="H114" s="15">
        <f>SUM(H112:H113)</f>
        <v>34987.199999999997</v>
      </c>
      <c r="I114" s="16">
        <f>COUNT(H112:H113)</f>
        <v>2</v>
      </c>
    </row>
    <row r="115" spans="1:9" customFormat="1" ht="15" x14ac:dyDescent="0.25">
      <c r="A115" s="18" t="s">
        <v>9</v>
      </c>
      <c r="B115" s="18" t="s">
        <v>10</v>
      </c>
      <c r="C115" s="18" t="s">
        <v>222</v>
      </c>
      <c r="D115" s="18" t="s">
        <v>223</v>
      </c>
      <c r="E115" s="18" t="s">
        <v>224</v>
      </c>
      <c r="F115" s="18" t="s">
        <v>225</v>
      </c>
      <c r="G115" s="18" t="s">
        <v>226</v>
      </c>
      <c r="H115" s="19">
        <v>2714</v>
      </c>
      <c r="I115" s="20"/>
    </row>
    <row r="116" spans="1:9" customFormat="1" ht="15" x14ac:dyDescent="0.25">
      <c r="A116" s="18" t="s">
        <v>9</v>
      </c>
      <c r="B116" s="18" t="s">
        <v>10</v>
      </c>
      <c r="C116" s="18" t="s">
        <v>229</v>
      </c>
      <c r="D116" s="18" t="s">
        <v>223</v>
      </c>
      <c r="E116" s="18" t="s">
        <v>224</v>
      </c>
      <c r="F116" s="18" t="s">
        <v>230</v>
      </c>
      <c r="G116" s="18" t="s">
        <v>231</v>
      </c>
      <c r="H116" s="19">
        <v>2164</v>
      </c>
      <c r="I116" s="20"/>
    </row>
    <row r="117" spans="1:9" ht="15" x14ac:dyDescent="0.25">
      <c r="A117" s="13" t="s">
        <v>9</v>
      </c>
      <c r="B117" s="13" t="s">
        <v>10</v>
      </c>
      <c r="C117" s="13" t="s">
        <v>222</v>
      </c>
      <c r="D117" s="13" t="s">
        <v>223</v>
      </c>
      <c r="E117" s="14" t="s">
        <v>11</v>
      </c>
      <c r="F117" s="13"/>
      <c r="G117" s="14"/>
      <c r="H117" s="15">
        <f>SUM(H115:H116)</f>
        <v>4878</v>
      </c>
      <c r="I117" s="16">
        <f>COUNT(H115:H116)</f>
        <v>2</v>
      </c>
    </row>
    <row r="118" spans="1:9" customFormat="1" ht="15" x14ac:dyDescent="0.25">
      <c r="A118" s="18" t="s">
        <v>9</v>
      </c>
      <c r="B118" s="18" t="s">
        <v>10</v>
      </c>
      <c r="C118" s="18" t="s">
        <v>229</v>
      </c>
      <c r="D118" s="18" t="s">
        <v>232</v>
      </c>
      <c r="E118" s="18" t="s">
        <v>233</v>
      </c>
      <c r="F118" s="18" t="s">
        <v>234</v>
      </c>
      <c r="G118" s="18" t="s">
        <v>235</v>
      </c>
      <c r="H118" s="19">
        <v>3533.91</v>
      </c>
      <c r="I118" s="20"/>
    </row>
    <row r="119" spans="1:9" ht="15" x14ac:dyDescent="0.25">
      <c r="A119" s="13" t="s">
        <v>9</v>
      </c>
      <c r="B119" s="13" t="s">
        <v>10</v>
      </c>
      <c r="C119" s="13" t="s">
        <v>229</v>
      </c>
      <c r="D119" s="13" t="s">
        <v>232</v>
      </c>
      <c r="E119" s="14" t="s">
        <v>11</v>
      </c>
      <c r="F119" s="13"/>
      <c r="G119" s="14"/>
      <c r="H119" s="15">
        <f>SUM(H118)</f>
        <v>3533.91</v>
      </c>
      <c r="I119" s="16">
        <f>COUNT(H118)</f>
        <v>1</v>
      </c>
    </row>
    <row r="120" spans="1:9" customFormat="1" ht="15" x14ac:dyDescent="0.25">
      <c r="A120" s="18" t="s">
        <v>9</v>
      </c>
      <c r="B120" s="18" t="s">
        <v>10</v>
      </c>
      <c r="C120" s="18" t="s">
        <v>229</v>
      </c>
      <c r="D120" s="18" t="s">
        <v>240</v>
      </c>
      <c r="E120" s="18" t="s">
        <v>241</v>
      </c>
      <c r="F120" s="18" t="s">
        <v>242</v>
      </c>
      <c r="G120" s="18" t="s">
        <v>243</v>
      </c>
      <c r="H120" s="19">
        <v>3600</v>
      </c>
      <c r="I120" s="20"/>
    </row>
    <row r="121" spans="1:9" ht="15" x14ac:dyDescent="0.25">
      <c r="A121" s="13" t="s">
        <v>9</v>
      </c>
      <c r="B121" s="13" t="s">
        <v>10</v>
      </c>
      <c r="C121" s="13" t="s">
        <v>229</v>
      </c>
      <c r="D121" s="13" t="s">
        <v>240</v>
      </c>
      <c r="E121" s="14" t="s">
        <v>11</v>
      </c>
      <c r="F121" s="13"/>
      <c r="G121" s="14"/>
      <c r="H121" s="15">
        <f>SUM(H120)</f>
        <v>3600</v>
      </c>
      <c r="I121" s="16">
        <f>COUNT(H120)</f>
        <v>1</v>
      </c>
    </row>
    <row r="122" spans="1:9" customFormat="1" ht="15" x14ac:dyDescent="0.25">
      <c r="A122" s="18" t="s">
        <v>9</v>
      </c>
      <c r="B122" s="18" t="s">
        <v>10</v>
      </c>
      <c r="C122" s="18" t="s">
        <v>244</v>
      </c>
      <c r="D122" s="18" t="s">
        <v>255</v>
      </c>
      <c r="E122" s="18" t="s">
        <v>256</v>
      </c>
      <c r="F122" s="18" t="s">
        <v>257</v>
      </c>
      <c r="G122" s="18" t="s">
        <v>258</v>
      </c>
      <c r="H122" s="19">
        <v>316.93</v>
      </c>
      <c r="I122" s="20"/>
    </row>
    <row r="123" spans="1:9" ht="15" x14ac:dyDescent="0.25">
      <c r="A123" s="13" t="s">
        <v>9</v>
      </c>
      <c r="B123" s="13" t="s">
        <v>10</v>
      </c>
      <c r="C123" s="13" t="s">
        <v>244</v>
      </c>
      <c r="D123" s="13" t="s">
        <v>255</v>
      </c>
      <c r="E123" s="14" t="s">
        <v>11</v>
      </c>
      <c r="F123" s="13"/>
      <c r="G123" s="14"/>
      <c r="H123" s="15">
        <f>SUM(H122)</f>
        <v>316.93</v>
      </c>
      <c r="I123" s="16">
        <f>COUNT(H122)</f>
        <v>1</v>
      </c>
    </row>
    <row r="124" spans="1:9" customFormat="1" ht="15" x14ac:dyDescent="0.25">
      <c r="A124" s="18" t="s">
        <v>9</v>
      </c>
      <c r="B124" s="18" t="s">
        <v>10</v>
      </c>
      <c r="C124" s="18" t="s">
        <v>259</v>
      </c>
      <c r="D124" s="18" t="s">
        <v>184</v>
      </c>
      <c r="E124" s="18" t="s">
        <v>185</v>
      </c>
      <c r="F124" s="18" t="s">
        <v>264</v>
      </c>
      <c r="G124" s="18" t="s">
        <v>265</v>
      </c>
      <c r="H124" s="19">
        <v>875</v>
      </c>
      <c r="I124" s="20"/>
    </row>
    <row r="125" spans="1:9" customFormat="1" ht="15" x14ac:dyDescent="0.25">
      <c r="A125" s="18" t="s">
        <v>9</v>
      </c>
      <c r="B125" s="18" t="s">
        <v>10</v>
      </c>
      <c r="C125" s="18" t="s">
        <v>259</v>
      </c>
      <c r="D125" s="18" t="s">
        <v>184</v>
      </c>
      <c r="E125" s="18" t="s">
        <v>185</v>
      </c>
      <c r="F125" s="18" t="s">
        <v>266</v>
      </c>
      <c r="G125" s="18" t="s">
        <v>267</v>
      </c>
      <c r="H125" s="19">
        <v>875</v>
      </c>
      <c r="I125" s="20"/>
    </row>
    <row r="126" spans="1:9" ht="15" x14ac:dyDescent="0.25">
      <c r="A126" s="13" t="s">
        <v>9</v>
      </c>
      <c r="B126" s="13" t="s">
        <v>10</v>
      </c>
      <c r="C126" s="13" t="s">
        <v>259</v>
      </c>
      <c r="D126" s="13" t="s">
        <v>184</v>
      </c>
      <c r="E126" s="14" t="s">
        <v>11</v>
      </c>
      <c r="F126" s="13"/>
      <c r="G126" s="14"/>
      <c r="H126" s="15">
        <f>SUM(H124:H125)</f>
        <v>1750</v>
      </c>
      <c r="I126" s="16">
        <f>COUNT(H124:H125)</f>
        <v>2</v>
      </c>
    </row>
    <row r="127" spans="1:9" ht="15.75" thickBot="1" x14ac:dyDescent="0.3">
      <c r="A127" s="13" t="s">
        <v>14</v>
      </c>
      <c r="B127" s="13"/>
      <c r="C127" s="13"/>
      <c r="D127" s="13"/>
      <c r="E127" s="14"/>
      <c r="F127" s="13"/>
      <c r="G127" s="14"/>
      <c r="H127" s="22">
        <f>+H12+H15+H17+H25+H27+H29+H36+H38+H40+H42+H44+H46+H48+H50+H53+H55+H60+H62+H64+H66+H68+H70+H72+H74+H76+H78+H80+H82+H85+H87+H92+H94+H97+H99+H104+H107+H109+H111+H114+H117+H119+H121+H123+H126</f>
        <v>233897.00999999998</v>
      </c>
      <c r="I127" s="23">
        <f>SUM(I7:I126)</f>
        <v>75</v>
      </c>
    </row>
    <row r="128" spans="1:9" customFormat="1" ht="15.75" thickTop="1" x14ac:dyDescent="0.25">
      <c r="A128" s="18"/>
      <c r="B128" s="18"/>
      <c r="C128" s="18"/>
      <c r="D128" s="18"/>
      <c r="E128" s="18"/>
      <c r="F128" s="18"/>
      <c r="G128" s="18"/>
      <c r="H128" s="19"/>
      <c r="I128" s="20"/>
    </row>
    <row r="129" spans="1:11" customFormat="1" ht="15" x14ac:dyDescent="0.25">
      <c r="A129" s="18"/>
      <c r="B129" s="18"/>
      <c r="C129" s="18"/>
      <c r="D129" s="18"/>
      <c r="E129" s="18"/>
      <c r="F129" s="18"/>
      <c r="G129" s="18"/>
      <c r="H129" s="19"/>
      <c r="I129" s="20"/>
    </row>
    <row r="130" spans="1:11" customFormat="1" ht="15" x14ac:dyDescent="0.25">
      <c r="A130" s="18"/>
      <c r="B130" s="18"/>
      <c r="C130" s="18"/>
      <c r="D130" s="18"/>
      <c r="E130" s="18"/>
      <c r="F130" s="18"/>
      <c r="G130" s="18"/>
      <c r="H130" s="19"/>
      <c r="I130" s="20"/>
    </row>
    <row r="131" spans="1:11" customFormat="1" ht="15" x14ac:dyDescent="0.25">
      <c r="A131" s="18"/>
      <c r="B131" s="18"/>
      <c r="C131" s="18"/>
      <c r="D131" s="18"/>
      <c r="E131" s="18"/>
      <c r="F131" s="18"/>
      <c r="G131" s="18"/>
      <c r="H131" s="19"/>
      <c r="I131" s="20"/>
    </row>
    <row r="132" spans="1:11" customFormat="1" ht="15" x14ac:dyDescent="0.25">
      <c r="A132" s="18"/>
      <c r="B132" s="18"/>
      <c r="C132" s="18"/>
      <c r="D132" s="18"/>
      <c r="E132" s="18"/>
      <c r="F132" s="18"/>
      <c r="G132" s="18"/>
      <c r="H132" s="19"/>
      <c r="I132" s="20"/>
    </row>
    <row r="133" spans="1:11" customFormat="1" ht="15" x14ac:dyDescent="0.25">
      <c r="A133" s="18"/>
      <c r="B133" s="18"/>
      <c r="C133" s="18"/>
      <c r="D133" s="18"/>
      <c r="E133" s="18"/>
      <c r="F133" s="18"/>
      <c r="G133" s="18"/>
      <c r="H133" s="19"/>
      <c r="I133" s="20"/>
    </row>
    <row r="134" spans="1:11" customFormat="1" ht="15" x14ac:dyDescent="0.25">
      <c r="A134" s="18"/>
      <c r="B134" s="18"/>
      <c r="C134" s="18"/>
      <c r="D134" s="18"/>
      <c r="E134" s="18"/>
      <c r="F134" s="18"/>
      <c r="G134" s="18"/>
      <c r="H134" s="19"/>
      <c r="I134" s="20"/>
    </row>
    <row r="135" spans="1:11" ht="15" x14ac:dyDescent="0.25">
      <c r="A135" s="13"/>
      <c r="B135" s="13"/>
      <c r="C135" s="13"/>
      <c r="D135" s="13"/>
      <c r="E135" s="14"/>
      <c r="F135" s="13"/>
      <c r="G135" s="18"/>
      <c r="H135" s="19"/>
      <c r="I135" s="20"/>
      <c r="J135"/>
    </row>
    <row r="136" spans="1:11" ht="15" x14ac:dyDescent="0.25">
      <c r="A136" s="13"/>
      <c r="B136" s="13"/>
      <c r="C136" s="13"/>
      <c r="D136" s="13"/>
      <c r="E136" s="14"/>
      <c r="F136" s="13"/>
      <c r="G136" s="18"/>
      <c r="H136" s="19"/>
      <c r="I136" s="20"/>
      <c r="J136"/>
    </row>
    <row r="137" spans="1:11" ht="15" x14ac:dyDescent="0.25">
      <c r="A137" s="18"/>
      <c r="B137" s="18"/>
      <c r="C137" s="18"/>
      <c r="D137" s="18"/>
      <c r="E137" s="21"/>
      <c r="F137" s="18"/>
      <c r="G137" s="18"/>
      <c r="H137" s="19"/>
      <c r="I137" s="20"/>
      <c r="J137"/>
      <c r="K137" s="12"/>
    </row>
    <row r="138" spans="1:11" x14ac:dyDescent="0.25">
      <c r="A138" s="7"/>
      <c r="B138" s="7"/>
      <c r="C138" s="7"/>
      <c r="D138" s="7"/>
      <c r="E138" s="6"/>
      <c r="F138" s="7"/>
      <c r="G138" s="6"/>
      <c r="H138" s="8"/>
      <c r="I138" s="10"/>
    </row>
    <row r="139" spans="1:11" x14ac:dyDescent="0.25">
      <c r="A139" s="7"/>
      <c r="B139" s="7"/>
      <c r="C139" s="7"/>
      <c r="D139" s="7"/>
      <c r="E139" s="6"/>
      <c r="F139" s="7"/>
      <c r="G139" s="6"/>
      <c r="H139" s="8"/>
      <c r="I139" s="10"/>
    </row>
    <row r="140" spans="1:11" x14ac:dyDescent="0.25">
      <c r="A140" s="7"/>
      <c r="B140" s="7"/>
      <c r="C140" s="7"/>
      <c r="D140" s="7"/>
      <c r="E140" s="6"/>
      <c r="F140" s="7"/>
      <c r="G140" s="6"/>
      <c r="H140" s="8"/>
      <c r="I140" s="10"/>
    </row>
    <row r="141" spans="1:11" x14ac:dyDescent="0.25">
      <c r="A141" s="7"/>
      <c r="B141" s="7"/>
      <c r="C141" s="7"/>
      <c r="D141" s="7"/>
      <c r="E141" s="6"/>
      <c r="F141" s="7"/>
      <c r="G141" s="6"/>
      <c r="H141" s="8"/>
      <c r="I141" s="10"/>
    </row>
    <row r="142" spans="1:11" x14ac:dyDescent="0.25">
      <c r="A142" s="7"/>
      <c r="B142" s="7"/>
      <c r="C142" s="7"/>
      <c r="D142" s="7"/>
      <c r="E142" s="6"/>
      <c r="F142" s="7"/>
      <c r="G142" s="6"/>
      <c r="H142" s="8"/>
      <c r="I142" s="10"/>
    </row>
    <row r="143" spans="1:11" x14ac:dyDescent="0.25">
      <c r="A143" s="7"/>
      <c r="B143" s="7"/>
      <c r="C143" s="7"/>
      <c r="D143" s="7"/>
      <c r="E143" s="6"/>
      <c r="F143" s="7"/>
      <c r="G143" s="6"/>
      <c r="H143" s="8"/>
      <c r="I143" s="10"/>
    </row>
    <row r="144" spans="1:11" x14ac:dyDescent="0.25">
      <c r="A144" s="7"/>
      <c r="B144" s="7"/>
      <c r="C144" s="7"/>
      <c r="D144" s="7"/>
      <c r="E144" s="6"/>
      <c r="F144" s="7"/>
      <c r="G144" s="6"/>
      <c r="H144" s="8"/>
      <c r="I144" s="10"/>
    </row>
    <row r="145" spans="1:9" x14ac:dyDescent="0.25">
      <c r="A145" s="7"/>
      <c r="B145" s="7"/>
      <c r="C145" s="7"/>
      <c r="D145" s="7"/>
      <c r="E145" s="6"/>
      <c r="F145" s="7"/>
      <c r="G145" s="6"/>
      <c r="H145" s="8"/>
      <c r="I145" s="10"/>
    </row>
    <row r="146" spans="1:9" x14ac:dyDescent="0.25">
      <c r="A146" s="7"/>
      <c r="B146" s="7"/>
      <c r="C146" s="7"/>
      <c r="D146" s="7"/>
      <c r="E146" s="6"/>
      <c r="F146" s="7"/>
      <c r="G146" s="6"/>
      <c r="H146" s="8"/>
      <c r="I146" s="10"/>
    </row>
    <row r="147" spans="1:9" x14ac:dyDescent="0.25">
      <c r="A147" s="7"/>
      <c r="B147" s="7"/>
      <c r="C147" s="7"/>
      <c r="D147" s="7"/>
      <c r="E147" s="6"/>
      <c r="F147" s="7"/>
      <c r="G147" s="6"/>
      <c r="H147" s="8"/>
      <c r="I147" s="10"/>
    </row>
    <row r="148" spans="1:9" x14ac:dyDescent="0.25">
      <c r="A148" s="7"/>
      <c r="B148" s="7"/>
      <c r="C148" s="7"/>
      <c r="D148" s="7"/>
      <c r="E148" s="6"/>
      <c r="F148" s="7"/>
      <c r="G148" s="6"/>
      <c r="H148" s="8"/>
      <c r="I148" s="10"/>
    </row>
    <row r="149" spans="1:9" x14ac:dyDescent="0.25">
      <c r="A149" s="7"/>
      <c r="B149" s="7"/>
      <c r="C149" s="7"/>
      <c r="D149" s="7"/>
      <c r="E149" s="6"/>
      <c r="F149" s="7"/>
      <c r="G149" s="6"/>
      <c r="H149" s="8"/>
      <c r="I149" s="10"/>
    </row>
    <row r="150" spans="1:9" x14ac:dyDescent="0.25">
      <c r="A150" s="7"/>
      <c r="B150" s="7"/>
      <c r="C150" s="7"/>
      <c r="D150" s="7"/>
      <c r="E150" s="6"/>
      <c r="F150" s="7"/>
      <c r="G150" s="6"/>
      <c r="H150" s="8"/>
      <c r="I150" s="10"/>
    </row>
    <row r="151" spans="1:9" x14ac:dyDescent="0.25">
      <c r="A151" s="7"/>
      <c r="B151" s="7"/>
      <c r="C151" s="7"/>
      <c r="D151" s="7"/>
      <c r="E151" s="6"/>
      <c r="F151" s="7"/>
      <c r="G151" s="6"/>
      <c r="H151" s="8"/>
      <c r="I151" s="10"/>
    </row>
    <row r="152" spans="1:9" x14ac:dyDescent="0.25">
      <c r="A152" s="7"/>
      <c r="B152" s="7"/>
      <c r="C152" s="7"/>
      <c r="D152" s="7"/>
      <c r="E152" s="6"/>
      <c r="F152" s="7"/>
      <c r="G152" s="6"/>
      <c r="H152" s="8"/>
      <c r="I152" s="10"/>
    </row>
    <row r="153" spans="1:9" x14ac:dyDescent="0.25">
      <c r="A153" s="7"/>
      <c r="B153" s="7"/>
      <c r="C153" s="7"/>
      <c r="D153" s="7"/>
      <c r="E153" s="6"/>
      <c r="F153" s="7"/>
      <c r="G153" s="6"/>
      <c r="H153" s="8"/>
      <c r="I153" s="10"/>
    </row>
    <row r="154" spans="1:9" x14ac:dyDescent="0.25">
      <c r="A154" s="7"/>
      <c r="B154" s="7"/>
      <c r="C154" s="7"/>
      <c r="D154" s="7"/>
      <c r="E154" s="6"/>
      <c r="F154" s="7"/>
      <c r="G154" s="6"/>
      <c r="H154" s="8"/>
      <c r="I154" s="10"/>
    </row>
    <row r="155" spans="1:9" x14ac:dyDescent="0.25">
      <c r="A155" s="7"/>
      <c r="B155" s="7"/>
      <c r="C155" s="7"/>
      <c r="D155" s="7"/>
      <c r="E155" s="6"/>
      <c r="F155" s="7"/>
      <c r="G155" s="6"/>
      <c r="H155" s="8"/>
      <c r="I155" s="10"/>
    </row>
  </sheetData>
  <sheetProtection selectLockedCells="1" selectUnlockedCells="1"/>
  <mergeCells count="4">
    <mergeCell ref="A2:H2"/>
    <mergeCell ref="A1:H1"/>
    <mergeCell ref="A3:H3"/>
    <mergeCell ref="A4:H4"/>
  </mergeCells>
  <printOptions horizontalCentered="1"/>
  <pageMargins left="0.47244094488188981" right="0" top="0.51181102362204722" bottom="0.78740157480314965" header="0.31496062992125984" footer="0.51181102362204722"/>
  <pageSetup paperSize="14" scale="65" firstPageNumber="0" orientation="landscape" r:id="rId1"/>
  <headerFooter>
    <oddHeader xml:space="preserve">&amp;L&amp;G&amp;C&amp;"Times New Roman,Negrita"&amp;20&amp;K000000Instituto de la Defensa Pública Penal&amp;"Times New Roman,Normal"&amp;11
&amp;"Times New Roman,Cursiva"&amp;16Defendemos con excelencia, actuamos con transparencia&amp;"Times New Roman,Normal"&amp;11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Hoja1!__xlnm_Print_Area</vt:lpstr>
      <vt:lpstr>Hoja1!__xlnm_Print_Titles</vt:lpstr>
      <vt:lpstr>Hoja1!Área_de_impresión</vt:lpstr>
      <vt:lpstr>Hoja1!Print_Area_0</vt:lpstr>
      <vt:lpstr>Hoja1!Print_Titles_0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 Perez</dc:creator>
  <cp:lastModifiedBy>Byron Morales</cp:lastModifiedBy>
  <cp:lastPrinted>2025-07-07T22:16:11Z</cp:lastPrinted>
  <dcterms:created xsi:type="dcterms:W3CDTF">2018-11-08T20:32:11Z</dcterms:created>
  <dcterms:modified xsi:type="dcterms:W3CDTF">2025-07-08T14:59:00Z</dcterms:modified>
</cp:coreProperties>
</file>