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ubjefe.co.IDPPLOCAL\AA\INFORMES 2025\INFORMACION PUBLICA\INFORME BAJA CUANTIA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_xlnm_Print_Area" localSheetId="0">Hoja1!$A$1:$H$6</definedName>
    <definedName name="__xlnm_Print_Titles" localSheetId="0">Hoja1!$1:$6</definedName>
    <definedName name="_xlnm.Print_Area" localSheetId="0">Hoja1!$A$1:$I$180</definedName>
    <definedName name="Print_Area_0" localSheetId="0">Hoja1!$A$1:$H$6</definedName>
    <definedName name="Print_Titles_0" localSheetId="0">Hoja1!$1:$6</definedName>
    <definedName name="_xlnm.Print_Titles" localSheetId="0">Hoja1!$1:$6</definedName>
  </definedNames>
  <calcPr calcId="162913"/>
  <fileRecoveryPr repairLoad="1"/>
</workbook>
</file>

<file path=xl/calcChain.xml><?xml version="1.0" encoding="utf-8"?>
<calcChain xmlns="http://schemas.openxmlformats.org/spreadsheetml/2006/main">
  <c r="I28" i="1" l="1"/>
  <c r="I180" i="1" s="1"/>
  <c r="H28" i="1"/>
  <c r="I25" i="1"/>
  <c r="I23" i="1"/>
  <c r="I16" i="1"/>
  <c r="I11" i="1"/>
  <c r="H180" i="1"/>
  <c r="I91" i="1"/>
  <c r="H91" i="1"/>
  <c r="I133" i="1"/>
  <c r="H133" i="1"/>
  <c r="I167" i="1"/>
  <c r="H167" i="1"/>
  <c r="I164" i="1"/>
  <c r="H164" i="1"/>
  <c r="I150" i="1"/>
  <c r="H150" i="1"/>
  <c r="I153" i="1"/>
  <c r="H153" i="1"/>
  <c r="I138" i="1"/>
  <c r="H138" i="1"/>
  <c r="I128" i="1"/>
  <c r="H128" i="1"/>
  <c r="I123" i="1"/>
  <c r="H123" i="1"/>
  <c r="I100" i="1"/>
  <c r="H100" i="1"/>
  <c r="I82" i="1"/>
  <c r="H82" i="1"/>
  <c r="H79" i="1"/>
  <c r="I79" i="1"/>
  <c r="I179" i="1"/>
  <c r="H179" i="1"/>
  <c r="I112" i="1"/>
  <c r="H112" i="1"/>
  <c r="I108" i="1"/>
  <c r="H108" i="1"/>
  <c r="I104" i="1"/>
  <c r="H104" i="1"/>
  <c r="I76" i="1"/>
  <c r="H76" i="1"/>
  <c r="I66" i="1"/>
  <c r="H66" i="1"/>
  <c r="I61" i="1"/>
  <c r="H61" i="1"/>
  <c r="I55" i="1"/>
  <c r="H55" i="1"/>
  <c r="I41" i="1"/>
  <c r="H41" i="1"/>
  <c r="I175" i="1"/>
  <c r="H175" i="1"/>
  <c r="I173" i="1"/>
  <c r="H173" i="1"/>
  <c r="I171" i="1"/>
  <c r="H171" i="1"/>
  <c r="I169" i="1"/>
  <c r="H169" i="1"/>
  <c r="I161" i="1"/>
  <c r="H161" i="1"/>
  <c r="I159" i="1"/>
  <c r="H159" i="1"/>
  <c r="I157" i="1"/>
  <c r="H157" i="1"/>
  <c r="I155" i="1"/>
  <c r="H155" i="1"/>
  <c r="I148" i="1"/>
  <c r="H148" i="1"/>
  <c r="I146" i="1"/>
  <c r="H146" i="1"/>
  <c r="I144" i="1"/>
  <c r="H144" i="1"/>
  <c r="I142" i="1"/>
  <c r="H142" i="1"/>
  <c r="I140" i="1"/>
  <c r="H140" i="1"/>
  <c r="I135" i="1"/>
  <c r="H135" i="1"/>
  <c r="I125" i="1"/>
  <c r="H125" i="1"/>
  <c r="I120" i="1"/>
  <c r="H120" i="1"/>
  <c r="I118" i="1"/>
  <c r="H118" i="1"/>
  <c r="I116" i="1"/>
  <c r="H116" i="1"/>
  <c r="I114" i="1"/>
  <c r="H114" i="1"/>
  <c r="I97" i="1"/>
  <c r="H97" i="1"/>
  <c r="I95" i="1"/>
  <c r="H95" i="1"/>
  <c r="I93" i="1"/>
  <c r="H93" i="1"/>
  <c r="I72" i="1"/>
  <c r="H72" i="1"/>
  <c r="I70" i="1"/>
  <c r="H70" i="1"/>
  <c r="I68" i="1"/>
  <c r="H68" i="1"/>
  <c r="I47" i="1"/>
  <c r="H47" i="1"/>
  <c r="I45" i="1"/>
  <c r="H45" i="1"/>
  <c r="I43" i="1"/>
  <c r="H43" i="1"/>
  <c r="I34" i="1"/>
  <c r="H34" i="1"/>
  <c r="I32" i="1"/>
  <c r="H32" i="1"/>
  <c r="I30" i="1"/>
  <c r="H30" i="1"/>
  <c r="H25" i="1"/>
  <c r="H23" i="1"/>
  <c r="H16" i="1"/>
  <c r="H11" i="1"/>
</calcChain>
</file>

<file path=xl/sharedStrings.xml><?xml version="1.0" encoding="utf-8"?>
<sst xmlns="http://schemas.openxmlformats.org/spreadsheetml/2006/main" count="1102" uniqueCount="379">
  <si>
    <t>Institución compradora</t>
  </si>
  <si>
    <t>Unidad compradora</t>
  </si>
  <si>
    <t>Fecha de publicación</t>
  </si>
  <si>
    <t>NIT</t>
  </si>
  <si>
    <t>Proveedor</t>
  </si>
  <si>
    <t>NPG</t>
  </si>
  <si>
    <t>Descripción del concurso</t>
  </si>
  <si>
    <t>Monto publicado</t>
  </si>
  <si>
    <t>Publicaciones</t>
  </si>
  <si>
    <t>INSTITUTO DE LA DEFENSA PÚBLICA PENAL</t>
  </si>
  <si>
    <t>SECCION DE COMPRAS</t>
  </si>
  <si>
    <t>Resultado</t>
  </si>
  <si>
    <t>330388</t>
  </si>
  <si>
    <t>CREDITO HIPOTECARIO NACIONAL DE GUATEMALA</t>
  </si>
  <si>
    <t>Resultado global</t>
  </si>
  <si>
    <t>LEY DEL PRESUPUESTO GENERAL DE INGRESOS Y EGRESOS DEL ESTADO PARA EL EJERCICIO FISCAL DOS MIL VEINTICINCO – DECRETO 36-2024, ARTICULO 33</t>
  </si>
  <si>
    <t>1236701K</t>
  </si>
  <si>
    <t>RUEDA,ESTRADA,,SOFIA,MERCEDES</t>
  </si>
  <si>
    <t>1045121</t>
  </si>
  <si>
    <t>VITATRAC SOCIEDAD ANONIMA</t>
  </si>
  <si>
    <t>5040701</t>
  </si>
  <si>
    <t>LLANTAS Y REENCAUCHES SOCIEDAD ANONIMA</t>
  </si>
  <si>
    <t>50819208</t>
  </si>
  <si>
    <t>AUTO DEPOT, SOCIEDAD ANÓNIMA</t>
  </si>
  <si>
    <t>26372983</t>
  </si>
  <si>
    <t>BANCO G &amp; T CONTINENTAL, SOCIEDAD ANONIMA</t>
  </si>
  <si>
    <t>42180597</t>
  </si>
  <si>
    <t>GONZALEZ,BOJORQUEZ,,HUGO,AMILCAR</t>
  </si>
  <si>
    <t>5492343</t>
  </si>
  <si>
    <t>GRUPO SOLID (GUATEMALA) , SOCIEDAD ANONIMA</t>
  </si>
  <si>
    <t>332917</t>
  </si>
  <si>
    <t>COFIÑO STAHL Y COMPAÑIA SOCIEDAD ANONIMA</t>
  </si>
  <si>
    <t>7516304</t>
  </si>
  <si>
    <t>HERNANDEZ,,,LIDIA,VERONICA</t>
  </si>
  <si>
    <t>120298384</t>
  </si>
  <si>
    <t>COMERCIALIZADORA DE PRODUCTOS FRESCOS P&amp;D , SOCIEDAD ANÓNIMA</t>
  </si>
  <si>
    <t>INFORME SOBRE EL GASTO DE CONTRATACIONES PÚBLICAS DE LA MODALIDAD DE COMPRA DE BAJA CUANTÍA EN EL MES DE AGOSTO 2025</t>
  </si>
  <si>
    <t>1/08/25</t>
  </si>
  <si>
    <t>E566443902</t>
  </si>
  <si>
    <t>SELLADOR ELASTICO TIPO POLIURETANO PARA REPARACION POR FUGA DE AGUA EN EL AREA DE COMEDOR DEL EDIF. BEARN ANEXO DEL IDPP.</t>
  </si>
  <si>
    <t>4/08/25</t>
  </si>
  <si>
    <t>1526804</t>
  </si>
  <si>
    <t>LE MANS SOCIEDAD ANONIMA</t>
  </si>
  <si>
    <t>E566504065</t>
  </si>
  <si>
    <t>SERVICIO MAYOR, SERVICIO DE CLUTCH DEL VEHÍCULO, TIPO AUTOMÓVIL, LÍNEA YARIS, MARCA TOYOTA, MODELO: 2008, PLACA P-049DKB, EL CUAL SE ENCUENTRA AL SERVICIO DEL DEPARTAMENTO DE TRANSPORTES DEL IDPP</t>
  </si>
  <si>
    <t>E566497611</t>
  </si>
  <si>
    <t>SERVICIO 2KG, DEL VEHÍCULO, TIPO CAMIONETA, LÍNEA FORTUNER, MARCA TOYOTA, MODELO 2023, PLACA P-374JZL, EL CUAL SE ENCUENTRA AL SERVICIO DEL DEPARTAMENTO DE SEGURIDAD DEL IDPP.</t>
  </si>
  <si>
    <t>E566510650</t>
  </si>
  <si>
    <t>SERVICIO 2KG Y SERVICIO DE FRENOS DELANTEROS, DEL VEHÍCULO, TIPO PICK UP, LÍNEA HI LUX, MARCA TOYOTA, MODELO 2023, PLACA P-918KBY, EL CUAL SE ENCUENTRA AL SERVICIO DEL DEPARTAMENTO DE TRANSPORTES IDPP.</t>
  </si>
  <si>
    <t>5/08/25</t>
  </si>
  <si>
    <t>19819986</t>
  </si>
  <si>
    <t>ALCANCES MEDICOS SOCIEDAD ANONIMA</t>
  </si>
  <si>
    <t>E566574586</t>
  </si>
  <si>
    <t>SERVICIO DE RECOLECCION DE DESECHOS BIO-INFECCIOSOS PARA LOS MESES DE JULIO A DICIEMBRE DEL 2025 EN LAS INSTALACIONES DEL LA CLINICA MEDICA DEL IDPP.</t>
  </si>
  <si>
    <t>76141748</t>
  </si>
  <si>
    <t>LA PANOTECA, SOCIEDAD ANONIMA</t>
  </si>
  <si>
    <t>E566617889</t>
  </si>
  <si>
    <t>REFRIGERIOS PARA MIEMBROS DEL CONCEJO DEL IDPP PARA SESION LLEVADA A CABO EL 31 DE JULIO 2025</t>
  </si>
  <si>
    <t>87530007</t>
  </si>
  <si>
    <t>GRUPO MARDY, SOCIEDAD ANONIMA</t>
  </si>
  <si>
    <t>E566607271</t>
  </si>
  <si>
    <t>SERVICIO DE REVISIÓN Y REESTABLECIMIENTO DE SOFTWARE DEL RELOJ BIOMETRICO UBICADO EN EL EDIFICIO DE SEDE CENTRAL DEL INSTITUTO DE LA DEFENSA PUBLICA PENAL.</t>
  </si>
  <si>
    <t>90760719</t>
  </si>
  <si>
    <t>ORTIZ,VIDAURRE,,LESVIA,MARIBEL</t>
  </si>
  <si>
    <t>E566616807</t>
  </si>
  <si>
    <t>CORONA FUNEBRE ENTREGADA POR DIRECCION GENERAL DEL IDPP POR FALLECIMIENTO DE FAMILIAR DIRECTO DE UNO DE SUS TRABAJADORES.</t>
  </si>
  <si>
    <t>6/08/25</t>
  </si>
  <si>
    <t>110541626</t>
  </si>
  <si>
    <t>CORTEZ,ORDÓÑEZ,,CARLOS,ALFREDO</t>
  </si>
  <si>
    <t>E566651742</t>
  </si>
  <si>
    <t>CORONA FUNEBRE PARA SER ENTREGADA POR PARTE DE DIRECCION GENERAL DEL IDPP POR FALLECIMIENTO DE FAMILIAR DIRECTO DE UNO DE SUS COLABORADORES.</t>
  </si>
  <si>
    <t>E566616262</t>
  </si>
  <si>
    <t>REFACCIONES PARA PERSONAL CONVOCADO A LA CAPACITACION IMPARTIDA EL DIA 31 DE JULIO 2025 EN LAS INSTALACIONES DE UNIFOCADEP IDPP ZONA 9 "ESTUDIO ESTRATEGICO DE LA ACUSACION PENAL"</t>
  </si>
  <si>
    <t>E566670623</t>
  </si>
  <si>
    <t>REPARACIÓN DE CHAPAS TRASERAS Y SERVICIO 2KD, DEL VEHÍCULO, TIPO PICK UP,LÍNEA HI LUX, MARCA TOYOTA, MODELO 2023, PLACA P-377JZL, EL CUAL SE ENCUENTRA AL SERVICIO DEL DEPARTAMENTO DE SEGURIDAD DEL IDPP.</t>
  </si>
  <si>
    <t>364164093</t>
  </si>
  <si>
    <t>MORALES,CORONADO,,DIEGO,ALEJANDRO</t>
  </si>
  <si>
    <t>E566644142</t>
  </si>
  <si>
    <t>COPIA DE LLAVES DE LAS OFICINAS UBICADAS EN EL NUEVO EDIFICIO QUE OCUPA LA COORDINACION DE GENERO, APOYO TECNICO, DERECHOS HUMANOS Y DELITOS DE MENOR GRAVEDAD DEL IDPP EN ZONA 1</t>
  </si>
  <si>
    <t>40029352</t>
  </si>
  <si>
    <t>ACCESORIOS ILIMITADOS, SOCIEDAD ANONIMA</t>
  </si>
  <si>
    <t>E566673207</t>
  </si>
  <si>
    <t>SERVICIO DE AJUSTE DE DEFENSA DELANTERA, DEL VEHÍCULO, TIPO PICK UP, LÍNEA HI LUX, MARCA TOYOTA, MODELO 2023, PLACA P-918KBY, EL CUAL SE ENCUENTRA AL SERVICIO DEL DEPARTAMENTO DE TRANSPORTES DEL IDPP.</t>
  </si>
  <si>
    <t>99295563</t>
  </si>
  <si>
    <t>AIRE PRO GUATEMALA, SOCIEDAD ANONIMA</t>
  </si>
  <si>
    <t>E566652625</t>
  </si>
  <si>
    <t>MANTENIMIENTO AL EQUIPO DE AIRE ACONDICIONADO INSTALADO EN EL SALON MINUGUA DEL IDPP</t>
  </si>
  <si>
    <t>7/08/25</t>
  </si>
  <si>
    <t>E566774070</t>
  </si>
  <si>
    <t>SERVICIO MAYOR Y DE FRENOS DEL VEHÍCULO: TIPO: PICK UP LÍNEA: HI LUX MARCA: TOYOTA MODELO: 2018 PLACA: P-452GTW, EL CUAL SE ENCUENTRA AL SERVICIO DE LA SEDE MUNICIPAL DE COATEPEQUE, QUETZALTENANGO DEL IDPP.</t>
  </si>
  <si>
    <t>E566729946</t>
  </si>
  <si>
    <t>SERVICIO MAYOR, DEL VEHÍCULO, TIPO PICK UP, LÍNEA HI LUX, MARCA TOYOTA, MODELO 2009, PLACA P-143DPX,  EL CUAL SE ENCUENTRA AL SERVICIO DEL DEPARTAMENTO DE TRANSPORTES DEL IDPP.</t>
  </si>
  <si>
    <t>E566775913</t>
  </si>
  <si>
    <t>SERVICIO MAYOR, DEL VEHÍCULO: TIPO: PICK UP LÍNEA: HI LUX MARCA: TOYOTA MODELO: 2014 PLACA: P-611FQY KM ACTUAL: 105,205 EL CUAL SE ENCUENTRA AL SERVICIO DE LA SEDE MUNICIPAL DE VILLA NUEVA DEL IDPP</t>
  </si>
  <si>
    <t>7378106</t>
  </si>
  <si>
    <t>OPERADORA DE TIENDAS, SOCIEDAD ANONIMA</t>
  </si>
  <si>
    <t>E566733862</t>
  </si>
  <si>
    <t>INSUMOS DE LIMPIEZA PARA EL AREA DE DIRECCION GENERAL DEL IDPP</t>
  </si>
  <si>
    <t>E566735989</t>
  </si>
  <si>
    <t>INSUMOS DE LIMPIEZA Y BATERIAS AA PARA USO EN EL AREA DE DIRECCION GENERAL DEL IDPP</t>
  </si>
  <si>
    <t>E566737655</t>
  </si>
  <si>
    <t>ABARROTES PARA CUBRIR ACTIVIDADES PROTOCOLARIAS EN EL AREA DE DIRECCION GENERAL DEL IDPP</t>
  </si>
  <si>
    <t>E566739127</t>
  </si>
  <si>
    <t>ABARROTES PARA CUBRIR ACTIVIDADES PROTOCOLARIAS DE DIRECCION GENERAL DEL IDPP</t>
  </si>
  <si>
    <t>8/08/25</t>
  </si>
  <si>
    <t>E566881586</t>
  </si>
  <si>
    <t>SELLOS AUTOMATICOS RECTANGULARES Y REDONDOS CON LOGO INSTITUCIONAL PARA LA COORDINACION DEPARTAMENTAL DEL IDPP EN SAN MARCOS Y SEDES MUNICIPALES DEL IDPP DEL DEPARTAMENTO DE SAN MARCOS</t>
  </si>
  <si>
    <t>34584072</t>
  </si>
  <si>
    <t>ELEVACIONES TECNICAS SOCIEDAD ANONIMA</t>
  </si>
  <si>
    <t>E566867540</t>
  </si>
  <si>
    <t>SERVICIO DE MANTENIMIENTO DE DOS ELEVADORES UBICADOS EN EL EDIFICIO BEARN, CORRESPONDIENTE AL MES DE JULIO A DICIEMBRE DE 2025.</t>
  </si>
  <si>
    <t>E566889374</t>
  </si>
  <si>
    <t>POR LA COMPRA DE 06 SACOS DE CONCRETO PREMEZCLADO Y 03 PEGAMENTOS DE CONTACTO PARA MATERIALES DIVERSOS PARA REALIZAR TRABAJOS DE MEJORAS EN EL SALON DEL CONSEJO DE DIRECCION GENERAL DEL IDPP</t>
  </si>
  <si>
    <t>48636584</t>
  </si>
  <si>
    <t>GRUPO Q GUATEMALA, SOCIEDAD ANONIMA</t>
  </si>
  <si>
    <t>E566836831</t>
  </si>
  <si>
    <t>SERVICIO DE 40,000KM DEL VEHICULO TIPO CAMIONETA LINEA GRAND CHEROKEE L LIMITED MARCA JEEP MOD 2022 PLACA 293KFG EL CUAL SE ENCUENTRA AL SERVICIO DE DIRECCION GENERAL DEL IDPP.</t>
  </si>
  <si>
    <t>96167416</t>
  </si>
  <si>
    <t>LHR CORPORACION, SOCIEDAD ANONIMA</t>
  </si>
  <si>
    <t>E566888122</t>
  </si>
  <si>
    <t>COMPRA DE 57 REFACCIONES QUE FUERON ENTREGADOS AL PERSONAL QUE PARTICIPO EN LA CAPACITACIÓN DE LA BRIGADA DE SEGURIDAD LABORAL DEL IDPP EL 4 DE AGOSTO DE 2025</t>
  </si>
  <si>
    <t>11/08/25</t>
  </si>
  <si>
    <t>E566930196</t>
  </si>
  <si>
    <t>REFACCIONES PARA PERSONAL CONVOCADO A CAPACITACION EL DIA 7 DE AGOSTO 2025 IMPARTIDA EN UNIFOCADEP IDPP ZONA 9</t>
  </si>
  <si>
    <t>E566993244</t>
  </si>
  <si>
    <t>COMISION DE CHEQUE DE CAJA PARA TRASLADO DE INTERESES GENERADOS EN JUNIO -2025 DE LA CUENTA 39-0018608-1 IDPP/BCIE-2181</t>
  </si>
  <si>
    <t>E566991594</t>
  </si>
  <si>
    <t>COMISIÓN POR TRANSFERENCIA REALIZADA ENTRE LAS CUENTAS BANCARIAS DEL CHN Y G&amp;T CONTINENTAL AMBAS DEL IDPP EL 23 DE NUNIO/2025</t>
  </si>
  <si>
    <t>E566994143</t>
  </si>
  <si>
    <t>CHEQUE DE CAJA A NOMBRE DE REGISTRO GENERAL DE LA PROPIEDAD POR ARANCEL DE CONFORMIDAD CON LO ESTABLECIDO EN EL ACUERDO GUBERNATIVO NO. 325-2025 ARTICULO 9</t>
  </si>
  <si>
    <t>E566947781</t>
  </si>
  <si>
    <t>BATERÍA PARA EL VEHÍCULO, TIPO SEDAN, LÍNEA AVEO, MARCA CHEVROLET, MODELO 2022, PLACA P-275KBH,  EL CUAL SE ENCUENTRA AL SERVICIO DEL DEPARTAMENTO DE TRANSPORTES DEL IDPP</t>
  </si>
  <si>
    <t>12/08/25</t>
  </si>
  <si>
    <t>E567052893</t>
  </si>
  <si>
    <t>SERVICIO MAYOR, SERVICIO DE CAJA Y DIFERENCIAL, DEL VEHÍCULO, TIPO PICK UP, LÍNEA HI LUX, MARCA TOYOTA, MODELO 2018, PLACA P-457GTW, EL CUAL SE ENCUENTRA AL SERVICIO DEL DEPARTAMENTO DE TRANSPORTES DEL IDPP</t>
  </si>
  <si>
    <t>E567080838</t>
  </si>
  <si>
    <t>SERVICIO MENOR, DEL VEHÍCULO: TIPO PICK UP, LÍNEA HI LUX, MARCA TOYOTA, MODELO 2009, PLACA P-144DPX,  EL CUAL SE ENCUENTRA AL SERVICIO DEL DEPARTAMENTO DE TRANSPORTES DEL IDPP</t>
  </si>
  <si>
    <t>4851498</t>
  </si>
  <si>
    <t>LIBRERIA E IMPRENTA VIVIAN SOCIEDAD ANONIMA</t>
  </si>
  <si>
    <t>E567057399</t>
  </si>
  <si>
    <t>TINTAS TIPO GOTERO DE VARIOS COLORES PARA ALMOHADILLA PARA USO DE LA COORDINACION DE FORTALECIMIENTO INSTITUCIONAL DEL IDPP</t>
  </si>
  <si>
    <t>E567047717</t>
  </si>
  <si>
    <t>SERVICIO MAYOR Y DE FRENOS DEL VEHÍCULO: TIPO: PICK UP LÍNEA: HI LUX MARCA: TOYOTA MODELO: 2018 PLACA: P-464GTW, EL CUAL SE ENCUENTRA AL SERVICIO DE LA COORDINACIÓN DEPARTAMENTAL DE JUTIAPA DEL IDPP</t>
  </si>
  <si>
    <t>62443224</t>
  </si>
  <si>
    <t>COMERCIALIZADORA ESPIRAL, SOCIEDAD ANONIMA</t>
  </si>
  <si>
    <t>E566946092</t>
  </si>
  <si>
    <t>TINTAS PARA IMPRESORA COLORES VARIOS, PARA IMPRESION DE DOCUMENTOS QUE SE REPRODUCEN EN DIFERENTES UNIDADES ADMINISTRATIVAS DEL IDPP</t>
  </si>
  <si>
    <t>E567056597</t>
  </si>
  <si>
    <t>REFACCIONES PARA PERSONAL CONVOCADO EL DIA 08 DE AGOSTO DEL 2025 POR CONMEMORACION DEL DIA INTERNACIONAL DE PUEBLOS INDIGENAS.</t>
  </si>
  <si>
    <t>13/08/25</t>
  </si>
  <si>
    <t>E567156117</t>
  </si>
  <si>
    <t>SERVICIO MENOR, DEL VEHÍCULO: TIPO: PICK UP LÍNEA: HI LUX MARCA: TOYOTA MODELO: 2018 PLACA: P-460GTW, EL CUAL SE ENCUENTRA AL SERVICIO DE LA COORDINACIÓN DEPARTAMENTAL DE HUEHUETENANGO DEL IDPP.</t>
  </si>
  <si>
    <t>E567170896</t>
  </si>
  <si>
    <t>COMISIÓN CHEQUE DE CAJA, PARA EL TRASLADO DE INTERESES GENERADOS EN EL MES DE JULIO -2025 DE LA CUENTA No. 39-0018608-1 del IDPP/BCIE-2181</t>
  </si>
  <si>
    <t>48327581</t>
  </si>
  <si>
    <t>SISTEMS ENTERPRISE, SOCIEDAD ANONIMA</t>
  </si>
  <si>
    <t>E567171736</t>
  </si>
  <si>
    <t>CABLE DE RED UTP, CALIBRE: 23AWG; CATEGORIA: 6; PARES TRENSADOS: 4 PARA REALIZAR MANTENIMIENTOS CORRECTIVOS Y PREVENTIVOS EN EL CABLEADO DE RED Y TELEFONICO DE DISTINTAS COORDINACIONES DEL IDPP</t>
  </si>
  <si>
    <t>87607751</t>
  </si>
  <si>
    <t>IBOY,CHACON,,JUNIOR,ROBERTO</t>
  </si>
  <si>
    <t>E567159949</t>
  </si>
  <si>
    <t>CANALETA PLASTICA PARA REALIZAR MANTENIMIENTOS CORRECTIVOS Y PREVENTIVOS EN EL CABLEADO DE RED Y TELEFONICO EN DIFERENTES COORDINACIONES DEL IDPP</t>
  </si>
  <si>
    <t>E567127613</t>
  </si>
  <si>
    <t>COMPRA DE 57 REFACCIONES, SOLICITADAS POR EL DEPARTAMENTO DE DESARROLLO ORGANIZACIONAL DEL IDPP, PARA PERSONAL QUE ASISTIÓ A LA CAPACITACIÓN DE LA BRIGADA DE EMERGENCIA DEL IDPP, REALIZADA EN EL SALÓN MINUGUA EL DÍA JUEVES 7 DE AGOSTO 2025, LAS CUALES SE RECIBIERON A ENTERA SATISFACCIÓN.</t>
  </si>
  <si>
    <t>14/08/25</t>
  </si>
  <si>
    <t>25294016</t>
  </si>
  <si>
    <t>JOSO, SOCIEDAD ANONIMA.</t>
  </si>
  <si>
    <t>E567214710</t>
  </si>
  <si>
    <t>LIBRETAS DE TAQUIGRAFIA, BLOCK DE LINEAS Y ARCHIVADORES PARA DISTRIBUIR A LAS DISTINTAS COORDINACIONES Y UNIDADES ADMINISTRATIVAS DEL IDPP</t>
  </si>
  <si>
    <t>25515551</t>
  </si>
  <si>
    <t>ALVAREZ,GIRON,,MARIA,ELENA</t>
  </si>
  <si>
    <t>E567218880</t>
  </si>
  <si>
    <t>CAJAS PLÁSTICAS MARCA SPARTAPLAST, PARA SER DISTRIBUIDAS EN DISTINTAS COORDINACIONES Y UNIDADES ADMINISTRATIVAS DEL IDPP.</t>
  </si>
  <si>
    <t>E567225747</t>
  </si>
  <si>
    <t>ANGULOS EXTERNOS, INTERNOS, PLANOS, TAPADERA FINAL PARA CANALETAS Y TARUGOS PARA REALIZAR TRABAJOS DE INFRAESTRUCTURA EN NUEVAS AREAS Y ANEXOS DEL IDPP</t>
  </si>
  <si>
    <t>18/08/25</t>
  </si>
  <si>
    <t>E567378063</t>
  </si>
  <si>
    <t>SERVICIO MAYOR, DE FRENOS, BATERIA Y LLANTAS DEL VEHÍCULO TIPO PICK UP, LÍNEA, HI LUX, MARCA TOYOTA, MODELO 2023, PLACA P467GTW, EL CUAL SE ENCUENTRA AL SERVICIO DE LA COORDINACIÓN DEPARTAMENTAL DE MAZATENANGO DEL IDPP</t>
  </si>
  <si>
    <t>19/08/25</t>
  </si>
  <si>
    <t>32463243</t>
  </si>
  <si>
    <t>LOPEZ,TAVICO,PEREZ,REBECA,NOLBERTA</t>
  </si>
  <si>
    <t>E567498786</t>
  </si>
  <si>
    <t>BOTELLAS DE AGUA PURIFICADA DE 8 ONZAS CADA UNA PARA CUBRIR ACTIVIDADES PROTOCOLARIAS DE DIRECCION GENERAL DEL IDPP.</t>
  </si>
  <si>
    <t>E567442004</t>
  </si>
  <si>
    <t>SERVICIO MAYOR Y BATERIA DEL VEHÍCULO: TIPO: PICK UP LÍNEA: HI LUX MARCA: TOYOTA MODELO: 2018 PLACA: P-465GTW, EL CUAL SE ENCUENTRA AL SERVICIO DE LA SEDE MUNICIPAL LA LIBERTAD PETEN DEL IDPP.</t>
  </si>
  <si>
    <t>E567450651</t>
  </si>
  <si>
    <t>SERVICIO MENOR Y BATERÍA DEL VEHÍCULO: TIPO: PICK UP LÍNEA: HI LUX MARCA: TOYOTA MODELO: 2018 PLACA: P-471GTW, EL CUAL SE ENCUENTRA AL SERVICIO DE LA COORDINACIÓN DEPARTAMENTAL DE PUERTO BARRIOS, IZABAL DEL IDPP.</t>
  </si>
  <si>
    <t>E567501019</t>
  </si>
  <si>
    <t>SERVICIO MENOR Y DE FRENOS TRASEROS DEL VEHÍCULO: TIPO: PICK UP LÍNEA: HI LUX MARCA: TOYOTA MODELO: 2018 PLACA: P-475GTW, EL CUAL SE ENCUENTRA AL SERVICIO DE LA COORDINACIÓN DEPARTAMENTAL DE SAN MARCOS DEL IDPP.</t>
  </si>
  <si>
    <t>5981913</t>
  </si>
  <si>
    <t>EL CAFETALITO, SOCIEDAD ANONIMA</t>
  </si>
  <si>
    <t>E567481743</t>
  </si>
  <si>
    <t>CAFE INSTANTANEO SABOR CLASICO FRASCO DE 200 GRAMOS, PARA SER DISTRIBUIDO EN LAS DISTINTAS COORDINACIONES Y UNIDADES ADMINISTRATIVAS DEL IDPP.</t>
  </si>
  <si>
    <t>20/08/25</t>
  </si>
  <si>
    <t>113466048</t>
  </si>
  <si>
    <t>MIJOY INVERSIONES, SOCIEDAD ANÓNIMA</t>
  </si>
  <si>
    <t>E567490130</t>
  </si>
  <si>
    <t>PROTECTORES PLASTICOS TRANSPARENTES PARA HOJAS TAMAÑO OFICIO, PARA PROTECCIÓN DE DOCUMENTOS DE IMPORTANCIA EN EL IDPP</t>
  </si>
  <si>
    <t>E567573958</t>
  </si>
  <si>
    <t>REFACCIONES PARA PERSONAL CONVOCADO A CAPACITACION EL DIA 13 DE AGOSTO 2025 EN UNIFOCADEP IDPP</t>
  </si>
  <si>
    <t>E567558126</t>
  </si>
  <si>
    <t>SERVICIO MAYOR, SERVICIO DE FRENOS Y SERVICIO DE TREN DELANTERO, DEL VEHÍCULO, TIPO PICK UP, LÍNEA BT-50, MARCA MAZDA,MODELO 2008, PLACA P-243DKB,  EL CUAL SE ENCUENTRA AL SERVICIO DEL DEPARTAMENTO DE TRANSPORTES DEL IDPP.</t>
  </si>
  <si>
    <t>E567561372</t>
  </si>
  <si>
    <t>SERVICIO MAYOR, SERVICIO DE CLUTCH, SERVICIO DE ALTERNADOR, PARA EL VEHÍCULO, TIPO JEEP, LÍNEA JIMNY JX, MARCA SUZUKI, MODELO 2000, PLACA P-433BCP, EL CUAL SE ENCUENTRA AL SERVICIO DEL DEPARTAMENTO DE TRANSPORTES DEL IDPP.</t>
  </si>
  <si>
    <t>E567564312</t>
  </si>
  <si>
    <t>SERVICIO DE CAMBIO DE FAJAS Y POLEA DE MOTOR, PARA EL VEHÍCULO, TIPO SEDAN, LÍNEA 323, MARCA MAZDA, MODELO 2000. PLACA P-402BCP, EL CUAL SE ENCUENTRA AL SERVICIO DEL DEPARTAMENTO DE TRANSPORTES DEL IDPP</t>
  </si>
  <si>
    <t>22325700</t>
  </si>
  <si>
    <t>TELNET SOCIEDAD ANONIMA</t>
  </si>
  <si>
    <t>E567596109</t>
  </si>
  <si>
    <t>BRACKET DE PARED MATERIAL: ACERO INOXIDABLE; UNIDAD DE RACK: 6U; USO: MONTAJE DE EQUIPOS, SERVIDORES, CABLEADO ESTRUCTURADO, ENTRE OTROS;</t>
  </si>
  <si>
    <t>E567555267</t>
  </si>
  <si>
    <t>SERVICIO MENOR Y DE FRENOS DEL VEHÍCULO: TIPO: MICROBUS LÍNEA: HI ACE MARCA: TOYOTA MODELO: 2023 PLACA: P-375JZL, EL CUAL SE ENCUENTRA AL SERVICIO DE LA COORDINACIÓN DEPARTAMENTAL DE QUETZALTENANGO DEL IDPP.</t>
  </si>
  <si>
    <t>E567599345</t>
  </si>
  <si>
    <t>SERVICIO MENOR, BATERIA Y LLANTAS DEL VEHÍCULO: TIPO: PICK UP LÍNEA: HI LUX MARCA: TOYOTA MODELO: 2018 PLACA: P-451GTW, EL CUAL SE ENCUENTRA AL SERVICIO DE LA COORDINACIÓN DEPARTAMENTAL DE CHIQUIMULA DEL IDPP.</t>
  </si>
  <si>
    <t>E567567354</t>
  </si>
  <si>
    <t>SERVICIO MENOR, DE FRENOS Y CAMBIO DE FAJAS DEL VEHÍCULO: TIPO: JEEP LÍNEA: JIMNY JX MARCA: SUZUKI MODELO: 2014 PLACA: P-104FPY, EL CUAL SE ENCUENTRA AL SERVICIO DE LA COORDINACIÓN DEPARTAMENTAL DE QUETZALTENANGO DEL IDPP</t>
  </si>
  <si>
    <t>87203065</t>
  </si>
  <si>
    <t>TOC,AJTUM,,MIQUEAS,MARCELINO</t>
  </si>
  <si>
    <t>E567582639</t>
  </si>
  <si>
    <t>DESODORANTE AMBIENTAL; TIPO: AEROSOL EN ENVASE DE 400 MILILITROS, PARA DISTRIBUIR A LAS DISTINTAS COORDINACIONES Y UNIDADES ADMINISTRATIVAS DEL IDPP.</t>
  </si>
  <si>
    <t>E567590305</t>
  </si>
  <si>
    <t>PAQUETES DE 10 UNIDADES DE BOLSAS PLASTICAS TAMAÑO EXTRA GRANDE, PARA BASURA. PARA SER DISTRIBUIDOS EN LAS DISTISTAS COORDINACIONES Y UNIDADES ADMINISTRATIVAS DEL IDPP</t>
  </si>
  <si>
    <t>21/08/25</t>
  </si>
  <si>
    <t>2386348K</t>
  </si>
  <si>
    <t>INDUSTRIA TECNIFICADA SOCIEDAD ANONIMA</t>
  </si>
  <si>
    <t>E567656896</t>
  </si>
  <si>
    <t>SUMINISTROS DE OFICINA (ARTICULOS DE LIBRERIA COMO FOLDERS MANILA TAÑANO CARTA Y OFICIO PARA DISTRIBUIR A LAS DISTINTAS COORDINACIONES Y UNIDADES DEL IDPP</t>
  </si>
  <si>
    <t>E567642984</t>
  </si>
  <si>
    <t>SUMINISTROS DE OFICINA (ARTICULOS DE LIBRERIA COMO BOLIGRAFOS, CLIPS Y BORRADORES) PARA DISTRIBUIR EN LAS DISTINTAS COORDINACIONES Y UNIDADES ADMINISTRTIVAS DEL IDPP</t>
  </si>
  <si>
    <t>E567653692</t>
  </si>
  <si>
    <t>CAJAS DE 25 UNIDADES CADA UNA DE FOLDERS COLGANTES PARA DISTRIBUIR EN LAS DIFERENTES COORDINACIONES Y UNIDADES ADMINISTRATIVAS DEL IDPP</t>
  </si>
  <si>
    <t>28155106</t>
  </si>
  <si>
    <t>LA PANERIA SOCIEDAD ANONIMA</t>
  </si>
  <si>
    <t>E567667472</t>
  </si>
  <si>
    <t>BOLSA DE HOJUELAS PARA MIEMBROS DEL CONSEJO Y PERSONAL DE APOYO SOLICITADOS, POR EL SECRETARIO DEL CONSEJO DEL IDPP, POR SESIÓN LLEVADA A CABO EL DÍA 14 DE AGOSTO 2025.</t>
  </si>
  <si>
    <t>3348873</t>
  </si>
  <si>
    <t>VELASQUEZ,ZAPETA,,CECILIA,</t>
  </si>
  <si>
    <t>E567648532</t>
  </si>
  <si>
    <t>SUMINISTROS DESECHABLES (CUCHARAS, VASOS Y PLATOS) PARA SER DISTRIBUIDOS EN LAS DISTINTAS COORDINACIONES Y UNIDADES ADMINISTRATIVAS DEL IDPP</t>
  </si>
  <si>
    <t>335525</t>
  </si>
  <si>
    <t>IMPORTADORA MUNDIAL S A</t>
  </si>
  <si>
    <t>E567635252</t>
  </si>
  <si>
    <t>CONTACTOR, FRECUENCIA: 60 HERCIOS; MATERIAL: PLASTICO, METAL Y COBRE; POLOS: 2; POTENCIA: 30 AMPERIO; TIPO: MONOFASICO; VOLTAJE DE ALIMENTACIÓN: 230 VOLTIO. PARA SER INSTALADO EN LA SEDE MUNICIPAL DE VILLA NUEVA.</t>
  </si>
  <si>
    <t>E567660141</t>
  </si>
  <si>
    <t>EQUIPO Y SUMINISTROS PARA REALIZAR MANTENIMIENTOS CORRECTIVOS Y PREVENTIVOS EN EL CABLEADO DE RED Y TELEFÓNICO, INSTALACIONES DE PUNTOS DE RED Y CABLEADO ESTRUCTURADO EN LAS DIFERENTES COORDINACIONES Y ANEXOS DEL IDPP</t>
  </si>
  <si>
    <t>7127170</t>
  </si>
  <si>
    <t>DATAFLEX, SOCIEDAD ANONIMA</t>
  </si>
  <si>
    <t>E567644898</t>
  </si>
  <si>
    <t>TONER MARCA HP, PARA LA UNIDAD DE FORMACIÓN Y CAPACITACIÓN DEL DEFENSOR PUBLICO DEL IDPP.</t>
  </si>
  <si>
    <t>E567682838</t>
  </si>
  <si>
    <t>ALIMENTOS PARA MIEMBROS DEL CONCEJO DEL IDPP OTORGADOS EN LA REUNION CELEBRADA EL DIA 19 DE AGOSTO 2025 EN LAS INSTALACIONES DE LA SEDE CENTRAL DEL IDPP</t>
  </si>
  <si>
    <t>77477804</t>
  </si>
  <si>
    <t>MAZARIEGOS,GARCIA,,ERICK,FERNANDO</t>
  </si>
  <si>
    <t>E567645568</t>
  </si>
  <si>
    <t>BOLSAS DE 2500GRAMOS DE AZUCAR CLASE BLANCA, PARA DISTRIBUIR A LAS DISTINTAS COORDINACIONES Y UNIDADES ADMINISTRATIVAS DEL IDPP</t>
  </si>
  <si>
    <t>91454077</t>
  </si>
  <si>
    <t>ANTAÑO MUNDO PAN, SOCIEDAD ANONIMA</t>
  </si>
  <si>
    <t>E567666751</t>
  </si>
  <si>
    <t>DESAYUNOS PARA MIEMBROS DEL CONSEJO Y PERSONAL DE APOYO  SOLICITADOS, POR EL SECRETARIO DEL CONSEJO DEL IDPP, POR SESIÓN LLEVADA A CABO EL DÍA 14 DE AGOSTO 2025.</t>
  </si>
  <si>
    <t>22/08/25</t>
  </si>
  <si>
    <t>2313206K</t>
  </si>
  <si>
    <t>SUBE, SOCIEDAD ANONIMA</t>
  </si>
  <si>
    <t>E567725863</t>
  </si>
  <si>
    <t>CAFE TOSTADO Y MOLIDO SABOR CLASICO EN PAQUETES DE 400 GRAMOS, PARA SER DISTRIBUIDOS A LAS DISTINTAS COORDINACIONES Y UNIDADES ADMINISTRATIVAS DEL IDPP.</t>
  </si>
  <si>
    <t>E567732037</t>
  </si>
  <si>
    <t>ARTICULOS DE OFICINA (ENGRAPADORAS, PERFORADORES Y DISPENSADORES DE TAPE) PARA SER DISTRIBUIDOS EN DISTINTAS COORDINACIONES Y UNIDADES ADMINISTRATIVAS DEL IDPP</t>
  </si>
  <si>
    <t>736449</t>
  </si>
  <si>
    <t>FERRETERIA EL GLOBO, SOCIEDAD ANONIMA</t>
  </si>
  <si>
    <t>E567742989</t>
  </si>
  <si>
    <t>SILICON BLANCO ACRILICO PARA TECHO UTILIZADO POR EL DEPARTAMENTO DE SERVICIOS GENERALES DEL IDPP EN REPARACIONES DE TERRAZA EDIFICIO ANEXO</t>
  </si>
  <si>
    <t>96654406</t>
  </si>
  <si>
    <t>GRUPO TECNOLOGICO MAX, SOCIEDAD ANONIMA</t>
  </si>
  <si>
    <t>E567746534</t>
  </si>
  <si>
    <t>MEMORIA RAM DDR4 16 GB UDIMM PARA ALMACENAR DOCUMENTOS DIGITALES DEL DEPARTAMENTO DE CONTRATACIONES DE PERSONAL DEL IDPP</t>
  </si>
  <si>
    <t>25/08/25</t>
  </si>
  <si>
    <t>E567833909</t>
  </si>
  <si>
    <t>SUMINISTROS DE LIMPIEZA (JABON LAVATRASTOS, CEPILLO PARA SANITARIO, PALO DE TRAPEADOR, JABON EN BARRA PARA ROPA) PARA SER DISTRIBUIDOS A LAS DISTINTAS COORDINACIONES DEL IDPP</t>
  </si>
  <si>
    <t>7457219</t>
  </si>
  <si>
    <t>MENDÓZA,,,EDGAR,BEMBENUTO</t>
  </si>
  <si>
    <t>E567825906</t>
  </si>
  <si>
    <t>SERVICIO DE MANTENIMIENTO MAYOR A LA PLANTA ELECTRICA DE 130KW DEL INSTITUTO DE LA DEFENSA PUBLICA PENAL.</t>
  </si>
  <si>
    <t>88729508</t>
  </si>
  <si>
    <t>DISTRIBUIDORA GIRON SOCIEDAD ANONIMA</t>
  </si>
  <si>
    <t>E567808769</t>
  </si>
  <si>
    <t>CLORO LIQUIDO Y LIMPIAVIDRIOS LIQUIDO PARA DISTRIBUIR A LAS DISTINTAS COORDINACIONES Y UNIDADES ADMININISTRATIVAS DEL IDPP</t>
  </si>
  <si>
    <t>E567814289</t>
  </si>
  <si>
    <t>DETERGENTE EN POLVO Y JABON LIQUIDO PARA MANOS PARA DISTRIBUIR A LAS DISTINTAS COORDINACIONES Y UNIDADES ADMINISTRATIVAS DEL IDPP</t>
  </si>
  <si>
    <t>E567868095</t>
  </si>
  <si>
    <t>COMPRA DE 50 REFACCIONES, SOLICITADAS POR EL DEPARTAMENTO DE DESARROLLO ORGANIZACIONAL DEL IDPP, PARA PERSONAL QUE ASISTIÓ A LA CAPACITACIÓN DE LA BRIGADA DE EMERGENCIA DEL IDPP, REALIZADA EN EL SALÓN MINUGUA EL DÍA MARTES 19 DE AGOSTO 2025.</t>
  </si>
  <si>
    <t>26/08/25</t>
  </si>
  <si>
    <t>116426055</t>
  </si>
  <si>
    <t>COMERCIALIZADORA ELECTRICA FERRETERA, SOCIEDAD ANONIMA</t>
  </si>
  <si>
    <t>E567891747</t>
  </si>
  <si>
    <t>BOMBILLAS LED 7W Y CINTA DE AISLAR PARA CUBRIR NECESIDADES DE ILUMINACION EN EL PASILLO DEL AREA DE DIRECCION GENERAL DEL IDPP</t>
  </si>
  <si>
    <t>2512203</t>
  </si>
  <si>
    <t>PAIZ,POSADAS,,LUIS,ARTURO</t>
  </si>
  <si>
    <t>E567906728</t>
  </si>
  <si>
    <t>AROMATIZANTES EN PASTILLA PARA MIGITORIO E INSECTICIDA EN AEROSOL PRESENTACIN DE 400ML PARA DISTRIBUIR A LAS DISTINTAS COORDINACIONES Y UNIDADES DEL IDPP</t>
  </si>
  <si>
    <t>E567942783</t>
  </si>
  <si>
    <t>COMPRA DE 57 REFACCIONES, SOLICITADAS POR EL DEPARTAMENTO DE DESARROLLO ORGANIZACIONAL DEL IDPP, PARA PERSONAL QUE ASISTIÓ A LA CAPACITACIÓN DE LA BRIGADA DE EMERGENCIA DEL IDPP, REALIZADA EN EL SALÓN UNIFOCADEP, EN EL EDIFICIO BEARN EL DÍA JUEVES 21 DE AGOSTO 2025.</t>
  </si>
  <si>
    <t>E567895955</t>
  </si>
  <si>
    <t>TOALLA PARA TRAPEAR Y PAÑO ABRILLANTADOR PARA SER DISTRIBUIDOS EN DISTINTAS COORDINACIONES Y UNIDADES ADMINISTRATIVAS DEL IDPP</t>
  </si>
  <si>
    <t>E567903761</t>
  </si>
  <si>
    <t>SERVICIO MENOR Y DE FRENOS DEL VEHÍCULO: TIPO: PICK UP LÍNEA: HI LUX MARCA: TOYOTA MODELO: 2023 PLACA: P-463GTW, EL CUAL SE ENCUENTRA AL SERVICIO DE LA COORDINACIÓN DEPARTAMENTAL DE JALAPA DEL IDPP.</t>
  </si>
  <si>
    <t>E567899438</t>
  </si>
  <si>
    <t>TONER MARCA HP, PARA SER DISTRIBUIDO EN DISTINTAS COORDINACIONES Y UNIDADES ADMINISTRATIVAS DEL IDPP.</t>
  </si>
  <si>
    <t>27/08/25</t>
  </si>
  <si>
    <t>E568013336</t>
  </si>
  <si>
    <t>REFACCIONES PARA PERSONAL DEL IDPP CONVOCADO A CAPACITACION EL DIA 21 DE AGOSTO 2025 EN LAS INSTALACIONES DE UNIFOCADEP</t>
  </si>
  <si>
    <t>21998450</t>
  </si>
  <si>
    <t>TOC,ORDOÑEZ,,DANIEL,PIOQUINTO</t>
  </si>
  <si>
    <t>E568059077</t>
  </si>
  <si>
    <t>LIMPIADOR EN POLVO POWER WASH Y MANTA FINA IRIS PARA SER DISTRIBUIDOS EN DISTINTAS COORDINACIONES Y UNIDADES ADMINISTRATIVAS DEL IDPP.</t>
  </si>
  <si>
    <t>E568006569</t>
  </si>
  <si>
    <t>SUMINISTROS DE LIMPIEZA (DESINFECTANTE, ESCOBAS, ESPONJAS PARA LAVATRASTOS, PALA RECOGEDOR DE BASURA Y CERA LIQUIDA) PARA SER DISTRIBUIDO EN LAS DISTINTAS COORDINACIONES Y UNIDADES ADMINISTRATIVAS DEL IDPP.</t>
  </si>
  <si>
    <t>40689476</t>
  </si>
  <si>
    <t>SUMYSER, SOCIEDAD ANONIMA</t>
  </si>
  <si>
    <t>E568013271</t>
  </si>
  <si>
    <t>SOBRES MANILA CON MEMBRETE TAMAÑO CARTA Y OFICIO, PARA SER DISTRIBUIDOS EN DISTINTAS COORDINACIONES Y UNIDADES ADMINISTRATIVAS DEL IDPP.</t>
  </si>
  <si>
    <t>E568017374</t>
  </si>
  <si>
    <t>SERVICIO MENOR, DE FRENOS Y BATERIA DEL VEHÍCULO: TIPO: PICK UP LÍNEA: HI LUX MARCA: TOYOTA MODELO: 2018 PLACA: P-449GTW, EL CUAL SE ENCUENTRA AL SERVICIO DE LA COORDINACIÓN DEPARTAMENTAL DE ANTIGUA, GUATEMALA IDPP</t>
  </si>
  <si>
    <t>E567996883</t>
  </si>
  <si>
    <t>SERVICIO DE APLICACIÓN DE PINTURA ESMALTE CON ACABADO MATE EN COLOR AZUL INSTITUCIONAL PARA ROTULACIÓN DEL EDIFICIO BEARN.</t>
  </si>
  <si>
    <t>E568057082</t>
  </si>
  <si>
    <t>IMPERMEABILIZANTE Y BROCHAS PARA REALIZAR TRABAJOS DE REPARACIÓN DE FISURAS EN TERRAZA DEL EDIFICIO DONDE ALBERGAN LOS ANEXOS II, III Y IV DEL IDPP.</t>
  </si>
  <si>
    <t>73889342</t>
  </si>
  <si>
    <t>FACELA GUATEMALA, SOCIEDAD ANONIMA</t>
  </si>
  <si>
    <t>E568000854</t>
  </si>
  <si>
    <t>SUMINISTROS DE LIBRERIA (FASTENERS, LAPICES Y TIJERAS) PARA DISTRIBUIR A LAS DISTINTAS COORDINACIONES Y UNIDADES ADMINISTRATIVAS DEL IDPP</t>
  </si>
  <si>
    <t>28/08/25</t>
  </si>
  <si>
    <t>E568091183</t>
  </si>
  <si>
    <t>SERVICIO MAYOR, SERVICIO DE FRENOS DELANTEROS, PARA EL VEHÍCULO, TIPO PICK UP, LÍNEA HI LUX, MARCA TOYOTA, MODELO 2018, PLACA P-453GTW, EL CUAL SE ENCUENTRA AL SERVICIO DEL DEPARTAMENTO DE TRANSPORTES IDPP</t>
  </si>
  <si>
    <t>E568094719</t>
  </si>
  <si>
    <t>SERVICIO MENOR, PARA EL VEHÍCULO, TIPO PICK UP, LÍNEA HI LUX, MARCA TOYOTA, MODELO 2018, PLACA P-468GTW, EL CUAL SE ENCUENTRA AL SERVICIO DEL DEPARTAMENTO DE TRANSPORTES DEL IDPP.</t>
  </si>
  <si>
    <t>E568099001</t>
  </si>
  <si>
    <t>SERVICIO MENOR, PARA EL VEHÍCULO, TIPO PICK UP, LÍNEA HI LUX, MARCA TOYOTA, MODELO 2018, PLACA P-470GTW, EL CUAL SE ENCUENTRA AL SERVICIO DEL DEPARTAMENTO DE TRANSPORTES IDPP</t>
  </si>
  <si>
    <t>E568101154</t>
  </si>
  <si>
    <t>SERVICIO MAYOR, PARA EL VEHÍCULO, TIPO MICROBÚS, LÍNEA HI ACE, MARCA TOYOTA, MODELO 2019, PLACA P-737HWJ, EL CUAL SE ENCUENTRA AL SERVICIO DEL DEPARTAMENTO DE TRANSPORTES DEL IDPP</t>
  </si>
  <si>
    <t>E568105389</t>
  </si>
  <si>
    <t>SERVICIO MENOR, SERVICIO DE CLUTCH, SERVICIO DE CAMBIO DE GUARDAPOLVOS DE FLECHA, PARA EL VEHÍCULO, TIPO SEDAN, LÍNEA YARIS, MARCA TOYOTA, MODELO 2008, PLACA P-051DKB, EL CUAL SE ENCUENTRA AL SERVICIO DEL DEPARTAMENTO DE TRANSPORTES DEL IDPP</t>
  </si>
  <si>
    <t>111040051</t>
  </si>
  <si>
    <t>OVERCOM, SOCIEDAD ANÓNIMA</t>
  </si>
  <si>
    <t>E568125843</t>
  </si>
  <si>
    <t>KIT DE BARRENO PERCUTOR Y ATORNILLADOR DE IMPACTO Y ROTOMARTILLO PARA REALIZAR TRABAJOS DE INFRAESTRUCTURA EN VARIAS AREAS DEL IDPP.</t>
  </si>
  <si>
    <t>E568080025</t>
  </si>
  <si>
    <t>REFACCIONES Y ALMUERZOS PARA PERSONAL QUE PARTICIPARA EN LA CAPACITACIÓN INDUCCIÓN A LA LITIGACIÓN ESTRATÉGICA EN PROCESO PENAL, LOS DÍAS 18, 19, 20 Y 21 DE AGOSTO 2025, EN LA UNIDAD DE FORMACIÓN Y CAPACITACIÓN DEL DEFENSOR PÚBLICO DEL IDPP.</t>
  </si>
  <si>
    <t>325619</t>
  </si>
  <si>
    <t>CANELLA SOCIEDAD ANONIMA</t>
  </si>
  <si>
    <t>E568099702</t>
  </si>
  <si>
    <t>TONER CF280XC MARCA HP, PARA SER DISTRIBUIDO EN DISTINTAS COORDINACIONES Y UNIDADES ADMINISTRATIVAS DEL IDPP.</t>
  </si>
  <si>
    <t>E568079167</t>
  </si>
  <si>
    <t>SERVICIO 4KD DEL VEHÍCULO: TIPO: PICK UP LÍNEA: HI LUX MARCA: TOYOTA MODELO: 2023 PLACA: P-267KBH, EL CUAL SE ENCUENTRA AL SERVICIO DE LA COORDINACIÓN DE EJECUCIÓN PENAL DE QUETZALTENANGO DEL IDPP</t>
  </si>
  <si>
    <t>44903146</t>
  </si>
  <si>
    <t>TOTAL RESCUE, SOCIEDAD ANONIMA</t>
  </si>
  <si>
    <t>E568109627</t>
  </si>
  <si>
    <t>MOCHILA PARA HERRAMIENTAS, ALTO: 20 PULGADAS; LARGO: 15 PULGADAS; MATERIAL: TELA DE NYLON; PROFUNDIDAD: 11.5 PULGADAS PARA PERSONAL DEL DEPARTAMENTO DE INFRAESTRUCTURA DEL IDPP.</t>
  </si>
  <si>
    <t>E568106296</t>
  </si>
  <si>
    <t>GRAPAS ESTANDAR, MARCADORES RESALTADORES (60 CAJAS AMARILLO, 60 CAJAS VERDE Y 60 CAJAS ANARANJADO)  Y MARCADORES PERMANENTES CON PUNTA BISELADA (30 CAJAS NEGRO, 30 CAJAS AZUL Y 15 CAJAS ROJO) PARA SER DISTRIBUIDOS A LAS DISTINTAS COORDINACIONES Y UNIDADES ADMINISTRATIVAS DEL IDPP.</t>
  </si>
  <si>
    <t>76135519</t>
  </si>
  <si>
    <t>SAMAYOA,ARGUETA,,ALEXANDER,</t>
  </si>
  <si>
    <t>E568087437</t>
  </si>
  <si>
    <t>SUMINISTROS DE LIBRERIA (RELAS, GOMA, HUMEDECEDOR, SACAPUNTAS Y SACAGRAPAS) PARA DISTRIBUIR EN LAS DISTINTAS COORDINACIONES Y UNIDADES ADMINISTRATIVAS DEL IDPP</t>
  </si>
  <si>
    <t>E568109457</t>
  </si>
  <si>
    <t>SUMINISTROS PARA OFICINA (SOBRES CARTA, CD-R Y DVD-R) GARANTÍA DE 12 MESES POR DESPERFECTOS DE FABRICA PARA SER DISTRIBUIDOS A LAS DISTINTAS COORDINACIONES Y UNIDADES ADMINISTRATIVAS DEL IDPP.</t>
  </si>
  <si>
    <t>81539657</t>
  </si>
  <si>
    <t>MULTINEGOCIOS ALLEZA, SOCIEDAD ANONIMA</t>
  </si>
  <si>
    <t>E568111060</t>
  </si>
  <si>
    <t>SUMINISTROS DE OFICINA PARA DISTRIBUIR A LAS DISTINTAS COORDINACIONES Y UNIDADES ADMINISTRATIVAS DEL IDPP.</t>
  </si>
  <si>
    <t>E568108183</t>
  </si>
  <si>
    <t>DADOS Y CABLE DE RED PARA TRABAJOS DE INFRAESTRUCTURA MANTENIMIENTO CORRECTIVO Y PREVENTIVO EN EL CABLEADO DE RED Y TELEFÓNICO Y PARA EJECUTAR NUEVAS INSTALACIONES DE PUNTOS DE RED Y CABLEADO ESTRUCTURADO.</t>
  </si>
  <si>
    <t>29/08/25</t>
  </si>
  <si>
    <t>E568196872</t>
  </si>
  <si>
    <t>REFACCIONES PARA PERSONAL DEL IDPP CONVOCADO POR UNIFOCADEP A CAPACITACION IMPARTIDA EL DIA 27 DE AGOSTO 2025</t>
  </si>
  <si>
    <t>E568215230</t>
  </si>
  <si>
    <t>PAQUETES DE 100 HOJAS OPALINA TAMAÑO CARTA PARA IMPRESION DE DIPLOMAS A OTORGAR EN CAPACITACIONES IMPARTIDAS POR UNIFOCADEP EN EL IDPP.</t>
  </si>
  <si>
    <t>E568167260</t>
  </si>
  <si>
    <t>GALONES DE THINER PARA SER UTILIZADO POR EL PERSONAL DE MANTENIMIENTO DEL INSTITUTO DE LA DEFENSA PUBLICA PENAL</t>
  </si>
  <si>
    <t>E568191862</t>
  </si>
  <si>
    <t>SUMINISTROS DE LIBRERIA (CINTA ADHESIVA DE 2" Y TAPE 12MM) PARA DISTRIBUIR A LAS DISTINTAS COORDINACIONES Y UNIDADES ADMINISTRATIVAS DEL IDPP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</si>
</sst>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Q&quot;* #,##0.00_-;\-&quot;Q&quot;* #,##0.00_-;_-&quot;Q&quot;* &quot;-&quot;??_-;_-@_-"/>
    <numFmt numFmtId="164" formatCode="&quot; Q.&quot;#,##0.00;&quot; Q.&quot;\-#,##0.00;&quot; Q.&quot;#,##0.00;\@"/>
    <numFmt numFmtId="165" formatCode="#,##0;\-#,##0;#,##0;\@"/>
  </numFmts>
  <fonts count="11" x14ac:knownFonts="1">
    <font>
      <sz val="11"/>
      <color indexed="8"/>
      <name val="Calibri"/>
      <family val="2"/>
      <charset val="1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11"/>
      <color rgb="FFFF0000"/>
      <name val="Arial"/>
      <family val="2"/>
    </font>
    <font>
      <b/>
      <i/>
      <sz val="11"/>
      <color indexed="8"/>
      <name val="Arial"/>
      <family val="2"/>
    </font>
    <font>
      <b/>
      <i/>
      <sz val="11"/>
      <name val="Arial"/>
      <family val="2"/>
    </font>
    <font>
      <b/>
      <sz val="11"/>
      <color indexed="8"/>
      <name val="Arial"/>
      <family val="2"/>
    </font>
    <font>
      <i/>
      <sz val="11"/>
      <color indexed="8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3" fillId="0" borderId="0"/>
  </cellStyleXfs>
  <cellXfs count="2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2" applyFont="1" applyAlignment="1">
      <alignment horizontal="left" vertical="center" wrapText="1"/>
    </xf>
    <xf numFmtId="0" fontId="4" fillId="0" borderId="0" xfId="2" applyFont="1" applyAlignment="1">
      <alignment horizontal="left" vertical="center"/>
    </xf>
    <xf numFmtId="164" fontId="4" fillId="0" borderId="0" xfId="2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65" fontId="4" fillId="0" borderId="0" xfId="2" applyNumberFormat="1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44" fontId="1" fillId="0" borderId="0" xfId="1" applyFont="1" applyAlignment="1">
      <alignment vertical="center"/>
    </xf>
    <xf numFmtId="0" fontId="8" fillId="2" borderId="0" xfId="2" applyFont="1" applyFill="1" applyAlignment="1">
      <alignment horizontal="left" vertical="center"/>
    </xf>
    <xf numFmtId="0" fontId="8" fillId="2" borderId="0" xfId="2" applyFont="1" applyFill="1" applyAlignment="1">
      <alignment horizontal="left" vertical="center" wrapText="1"/>
    </xf>
    <xf numFmtId="164" fontId="8" fillId="2" borderId="0" xfId="2" applyNumberFormat="1" applyFont="1" applyFill="1" applyAlignment="1">
      <alignment horizontal="right" vertical="center"/>
    </xf>
    <xf numFmtId="165" fontId="8" fillId="2" borderId="0" xfId="2" applyNumberFormat="1" applyFont="1" applyFill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 wrapText="1"/>
    </xf>
    <xf numFmtId="164" fontId="8" fillId="2" borderId="1" xfId="2" applyNumberFormat="1" applyFont="1" applyFill="1" applyBorder="1" applyAlignment="1">
      <alignment horizontal="right" vertical="center"/>
    </xf>
    <xf numFmtId="165" fontId="8" fillId="2" borderId="1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7"/>
  <sheetViews>
    <sheetView tabSelected="1" view="pageBreakPreview" topLeftCell="B15" zoomScale="85" zoomScaleNormal="85" zoomScaleSheetLayoutView="85" zoomScalePageLayoutView="115" workbookViewId="0">
      <selection activeCell="H28" sqref="H28:I28"/>
    </sheetView>
  </sheetViews>
  <sheetFormatPr baseColWidth="10" defaultColWidth="10.7109375" defaultRowHeight="14.25" x14ac:dyDescent="0.25"/>
  <cols>
    <col min="1" max="1" width="44.42578125" style="9" customWidth="1"/>
    <col min="2" max="2" width="24.140625" style="9" customWidth="1"/>
    <col min="3" max="3" width="14.5703125" style="1" customWidth="1"/>
    <col min="4" max="4" width="14.28515625" style="1" bestFit="1" customWidth="1"/>
    <col min="5" max="5" width="31.7109375" style="9" customWidth="1"/>
    <col min="6" max="6" width="13.5703125" style="1" bestFit="1" customWidth="1"/>
    <col min="7" max="7" width="60.140625" style="1" customWidth="1"/>
    <col min="8" max="8" width="20.7109375" style="1" bestFit="1" customWidth="1"/>
    <col min="9" max="9" width="18.140625" style="9" bestFit="1" customWidth="1"/>
    <col min="10" max="10" width="10.7109375" style="2" customWidth="1"/>
    <col min="11" max="11" width="13" style="3" bestFit="1" customWidth="1"/>
    <col min="12" max="12" width="10.7109375" style="4"/>
    <col min="13" max="13" width="13.5703125" style="4" bestFit="1" customWidth="1"/>
    <col min="14" max="15" width="10.7109375" style="4"/>
    <col min="16" max="16384" width="10.7109375" style="1"/>
  </cols>
  <sheetData>
    <row r="1" spans="1:11" ht="16.5" customHeight="1" x14ac:dyDescent="0.25">
      <c r="A1" s="25"/>
      <c r="B1" s="25"/>
      <c r="C1" s="25"/>
      <c r="D1" s="25"/>
      <c r="E1" s="25"/>
      <c r="F1" s="25"/>
      <c r="G1" s="25"/>
      <c r="H1" s="25"/>
    </row>
    <row r="2" spans="1:11" ht="30.75" customHeight="1" x14ac:dyDescent="0.25">
      <c r="A2" s="24"/>
      <c r="B2" s="24"/>
      <c r="C2" s="24"/>
      <c r="D2" s="24"/>
      <c r="E2" s="24"/>
      <c r="F2" s="24"/>
      <c r="G2" s="24"/>
      <c r="H2" s="24"/>
    </row>
    <row r="3" spans="1:11" ht="19.149999999999999" customHeight="1" x14ac:dyDescent="0.25">
      <c r="A3" s="26" t="s">
        <v>15</v>
      </c>
      <c r="B3" s="26"/>
      <c r="C3" s="26"/>
      <c r="D3" s="26"/>
      <c r="E3" s="26"/>
      <c r="F3" s="26"/>
      <c r="G3" s="26"/>
      <c r="H3" s="26"/>
    </row>
    <row r="4" spans="1:11" x14ac:dyDescent="0.25">
      <c r="A4" s="27" t="s">
        <v>36</v>
      </c>
      <c r="B4" s="27"/>
      <c r="C4" s="27"/>
      <c r="D4" s="27"/>
      <c r="E4" s="27"/>
      <c r="F4" s="27"/>
      <c r="G4" s="27"/>
      <c r="H4" s="27"/>
    </row>
    <row r="5" spans="1:11" ht="21" customHeight="1" x14ac:dyDescent="0.25">
      <c r="A5" s="5"/>
      <c r="B5" s="5"/>
      <c r="C5" s="4"/>
      <c r="D5" s="4"/>
      <c r="E5" s="5"/>
      <c r="F5" s="4"/>
      <c r="G5" s="4"/>
      <c r="H5" s="4"/>
    </row>
    <row r="6" spans="1:11" ht="34.5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</row>
    <row r="7" spans="1:11" x14ac:dyDescent="0.25">
      <c r="A7" s="7"/>
      <c r="B7" s="7"/>
      <c r="C7" s="7"/>
      <c r="D7" s="7"/>
      <c r="E7" s="6"/>
      <c r="F7" s="7"/>
      <c r="G7" s="17"/>
      <c r="H7" s="8"/>
      <c r="I7" s="10"/>
      <c r="K7" s="12"/>
    </row>
    <row r="8" spans="1:11" customFormat="1" ht="15" x14ac:dyDescent="0.25">
      <c r="A8" s="18" t="s">
        <v>9</v>
      </c>
      <c r="B8" s="18" t="s">
        <v>10</v>
      </c>
      <c r="C8" s="18" t="s">
        <v>37</v>
      </c>
      <c r="D8" s="18" t="s">
        <v>26</v>
      </c>
      <c r="E8" s="18" t="s">
        <v>27</v>
      </c>
      <c r="F8" s="18" t="s">
        <v>38</v>
      </c>
      <c r="G8" s="18" t="s">
        <v>39</v>
      </c>
      <c r="H8" s="19">
        <v>490</v>
      </c>
      <c r="I8" s="20"/>
    </row>
    <row r="9" spans="1:11" customFormat="1" ht="15" x14ac:dyDescent="0.25">
      <c r="A9" s="18" t="s">
        <v>9</v>
      </c>
      <c r="B9" s="18" t="s">
        <v>10</v>
      </c>
      <c r="C9" s="18" t="s">
        <v>104</v>
      </c>
      <c r="D9" s="18" t="s">
        <v>26</v>
      </c>
      <c r="E9" s="18" t="s">
        <v>27</v>
      </c>
      <c r="F9" s="18" t="s">
        <v>111</v>
      </c>
      <c r="G9" s="18" t="s">
        <v>112</v>
      </c>
      <c r="H9" s="19">
        <v>804</v>
      </c>
      <c r="I9" s="20"/>
    </row>
    <row r="10" spans="1:11" customFormat="1" ht="15" x14ac:dyDescent="0.25">
      <c r="A10" s="18" t="s">
        <v>9</v>
      </c>
      <c r="B10" s="18" t="s">
        <v>10</v>
      </c>
      <c r="C10" s="18" t="s">
        <v>370</v>
      </c>
      <c r="D10" s="18" t="s">
        <v>26</v>
      </c>
      <c r="E10" s="18" t="s">
        <v>27</v>
      </c>
      <c r="F10" s="18" t="s">
        <v>375</v>
      </c>
      <c r="G10" s="18" t="s">
        <v>376</v>
      </c>
      <c r="H10" s="19">
        <v>455</v>
      </c>
      <c r="I10" s="20"/>
    </row>
    <row r="11" spans="1:11" ht="15" x14ac:dyDescent="0.25">
      <c r="A11" s="13" t="s">
        <v>9</v>
      </c>
      <c r="B11" s="13" t="s">
        <v>10</v>
      </c>
      <c r="C11" s="13" t="s">
        <v>370</v>
      </c>
      <c r="D11" s="13" t="s">
        <v>26</v>
      </c>
      <c r="E11" s="14" t="s">
        <v>11</v>
      </c>
      <c r="F11" s="13"/>
      <c r="G11" s="14"/>
      <c r="H11" s="15">
        <f>SUM(H8:H10)</f>
        <v>1749</v>
      </c>
      <c r="I11" s="16">
        <f>COUNT(H8:H10)</f>
        <v>3</v>
      </c>
    </row>
    <row r="12" spans="1:11" customFormat="1" ht="15" x14ac:dyDescent="0.25">
      <c r="A12" s="18" t="s">
        <v>9</v>
      </c>
      <c r="B12" s="18" t="s">
        <v>10</v>
      </c>
      <c r="C12" s="18" t="s">
        <v>40</v>
      </c>
      <c r="D12" s="18" t="s">
        <v>41</v>
      </c>
      <c r="E12" s="18" t="s">
        <v>42</v>
      </c>
      <c r="F12" s="18" t="s">
        <v>43</v>
      </c>
      <c r="G12" s="18" t="s">
        <v>44</v>
      </c>
      <c r="H12" s="19">
        <v>7588</v>
      </c>
      <c r="I12" s="20"/>
    </row>
    <row r="13" spans="1:11" customFormat="1" ht="15" x14ac:dyDescent="0.25">
      <c r="A13" s="18" t="s">
        <v>9</v>
      </c>
      <c r="B13" s="18" t="s">
        <v>10</v>
      </c>
      <c r="C13" s="18" t="s">
        <v>193</v>
      </c>
      <c r="D13" s="18" t="s">
        <v>41</v>
      </c>
      <c r="E13" s="18" t="s">
        <v>42</v>
      </c>
      <c r="F13" s="18" t="s">
        <v>200</v>
      </c>
      <c r="G13" s="18" t="s">
        <v>201</v>
      </c>
      <c r="H13" s="19">
        <v>7055</v>
      </c>
      <c r="I13" s="20"/>
    </row>
    <row r="14" spans="1:11" customFormat="1" ht="15" x14ac:dyDescent="0.25">
      <c r="A14" s="18" t="s">
        <v>9</v>
      </c>
      <c r="B14" s="18" t="s">
        <v>10</v>
      </c>
      <c r="C14" s="18" t="s">
        <v>193</v>
      </c>
      <c r="D14" s="18" t="s">
        <v>41</v>
      </c>
      <c r="E14" s="18" t="s">
        <v>42</v>
      </c>
      <c r="F14" s="18" t="s">
        <v>202</v>
      </c>
      <c r="G14" s="18" t="s">
        <v>203</v>
      </c>
      <c r="H14" s="19">
        <v>6416</v>
      </c>
      <c r="I14" s="20"/>
    </row>
    <row r="15" spans="1:11" customFormat="1" ht="15" x14ac:dyDescent="0.25">
      <c r="A15" s="18" t="s">
        <v>9</v>
      </c>
      <c r="B15" s="18" t="s">
        <v>10</v>
      </c>
      <c r="C15" s="18" t="s">
        <v>193</v>
      </c>
      <c r="D15" s="18" t="s">
        <v>41</v>
      </c>
      <c r="E15" s="18" t="s">
        <v>42</v>
      </c>
      <c r="F15" s="18" t="s">
        <v>204</v>
      </c>
      <c r="G15" s="18" t="s">
        <v>205</v>
      </c>
      <c r="H15" s="19">
        <v>2775</v>
      </c>
      <c r="I15" s="20"/>
    </row>
    <row r="16" spans="1:11" ht="15" x14ac:dyDescent="0.25">
      <c r="A16" s="13" t="s">
        <v>9</v>
      </c>
      <c r="B16" s="13" t="s">
        <v>10</v>
      </c>
      <c r="C16" s="13" t="s">
        <v>193</v>
      </c>
      <c r="D16" s="13" t="s">
        <v>41</v>
      </c>
      <c r="E16" s="14" t="s">
        <v>11</v>
      </c>
      <c r="F16" s="13"/>
      <c r="G16" s="14"/>
      <c r="H16" s="15">
        <f>SUM(H12:H15)</f>
        <v>23834</v>
      </c>
      <c r="I16" s="16">
        <f>COUNT(H12:H15)</f>
        <v>4</v>
      </c>
    </row>
    <row r="17" spans="1:9" customFormat="1" ht="15" x14ac:dyDescent="0.25">
      <c r="A17" s="18" t="s">
        <v>9</v>
      </c>
      <c r="B17" s="18" t="s">
        <v>10</v>
      </c>
      <c r="C17" s="18" t="s">
        <v>40</v>
      </c>
      <c r="D17" s="18" t="s">
        <v>30</v>
      </c>
      <c r="E17" s="18" t="s">
        <v>31</v>
      </c>
      <c r="F17" s="18" t="s">
        <v>45</v>
      </c>
      <c r="G17" s="18" t="s">
        <v>46</v>
      </c>
      <c r="H17" s="19">
        <v>1868.55</v>
      </c>
      <c r="I17" s="20"/>
    </row>
    <row r="18" spans="1:9" customFormat="1" ht="15" x14ac:dyDescent="0.25">
      <c r="A18" s="18" t="s">
        <v>9</v>
      </c>
      <c r="B18" s="18" t="s">
        <v>10</v>
      </c>
      <c r="C18" s="18" t="s">
        <v>40</v>
      </c>
      <c r="D18" s="18" t="s">
        <v>30</v>
      </c>
      <c r="E18" s="18" t="s">
        <v>31</v>
      </c>
      <c r="F18" s="18" t="s">
        <v>47</v>
      </c>
      <c r="G18" s="18" t="s">
        <v>48</v>
      </c>
      <c r="H18" s="19">
        <v>2072.37</v>
      </c>
      <c r="I18" s="20"/>
    </row>
    <row r="19" spans="1:9" customFormat="1" ht="15" x14ac:dyDescent="0.25">
      <c r="A19" s="18" t="s">
        <v>9</v>
      </c>
      <c r="B19" s="18" t="s">
        <v>10</v>
      </c>
      <c r="C19" s="18" t="s">
        <v>66</v>
      </c>
      <c r="D19" s="18" t="s">
        <v>30</v>
      </c>
      <c r="E19" s="18" t="s">
        <v>31</v>
      </c>
      <c r="F19" s="18" t="s">
        <v>73</v>
      </c>
      <c r="G19" s="18" t="s">
        <v>74</v>
      </c>
      <c r="H19" s="19">
        <v>2406.5500000000002</v>
      </c>
      <c r="I19" s="20"/>
    </row>
    <row r="20" spans="1:9" customFormat="1" ht="15" x14ac:dyDescent="0.25">
      <c r="A20" s="18" t="s">
        <v>9</v>
      </c>
      <c r="B20" s="18" t="s">
        <v>10</v>
      </c>
      <c r="C20" s="18" t="s">
        <v>121</v>
      </c>
      <c r="D20" s="18" t="s">
        <v>30</v>
      </c>
      <c r="E20" s="18" t="s">
        <v>31</v>
      </c>
      <c r="F20" s="18" t="s">
        <v>130</v>
      </c>
      <c r="G20" s="18" t="s">
        <v>131</v>
      </c>
      <c r="H20" s="19">
        <v>906</v>
      </c>
      <c r="I20" s="20"/>
    </row>
    <row r="21" spans="1:9" customFormat="1" ht="15" x14ac:dyDescent="0.25">
      <c r="A21" s="18" t="s">
        <v>9</v>
      </c>
      <c r="B21" s="18" t="s">
        <v>10</v>
      </c>
      <c r="C21" s="18" t="s">
        <v>193</v>
      </c>
      <c r="D21" s="18" t="s">
        <v>30</v>
      </c>
      <c r="E21" s="18" t="s">
        <v>31</v>
      </c>
      <c r="F21" s="18" t="s">
        <v>210</v>
      </c>
      <c r="G21" s="18" t="s">
        <v>211</v>
      </c>
      <c r="H21" s="19">
        <v>4794.32</v>
      </c>
      <c r="I21" s="20"/>
    </row>
    <row r="22" spans="1:9" customFormat="1" ht="15" x14ac:dyDescent="0.25">
      <c r="A22" s="18" t="s">
        <v>9</v>
      </c>
      <c r="B22" s="18" t="s">
        <v>10</v>
      </c>
      <c r="C22" s="18" t="s">
        <v>329</v>
      </c>
      <c r="D22" s="18" t="s">
        <v>30</v>
      </c>
      <c r="E22" s="18" t="s">
        <v>31</v>
      </c>
      <c r="F22" s="18" t="s">
        <v>350</v>
      </c>
      <c r="G22" s="18" t="s">
        <v>351</v>
      </c>
      <c r="H22" s="19">
        <v>10328.34</v>
      </c>
      <c r="I22" s="20"/>
    </row>
    <row r="23" spans="1:9" ht="15" x14ac:dyDescent="0.25">
      <c r="A23" s="13" t="s">
        <v>9</v>
      </c>
      <c r="B23" s="13" t="s">
        <v>10</v>
      </c>
      <c r="C23" s="13" t="s">
        <v>329</v>
      </c>
      <c r="D23" s="13" t="s">
        <v>30</v>
      </c>
      <c r="E23" s="14" t="s">
        <v>11</v>
      </c>
      <c r="F23" s="13"/>
      <c r="G23" s="14"/>
      <c r="H23" s="15">
        <f>SUM(H17:H22)</f>
        <v>22376.13</v>
      </c>
      <c r="I23" s="16">
        <f>COUNT(H17:H22)</f>
        <v>6</v>
      </c>
    </row>
    <row r="24" spans="1:9" customFormat="1" ht="15" x14ac:dyDescent="0.25">
      <c r="A24" s="18" t="s">
        <v>9</v>
      </c>
      <c r="B24" s="18" t="s">
        <v>10</v>
      </c>
      <c r="C24" s="18" t="s">
        <v>49</v>
      </c>
      <c r="D24" s="18" t="s">
        <v>50</v>
      </c>
      <c r="E24" s="18" t="s">
        <v>51</v>
      </c>
      <c r="F24" s="18" t="s">
        <v>52</v>
      </c>
      <c r="G24" s="18" t="s">
        <v>53</v>
      </c>
      <c r="H24" s="19">
        <v>1150</v>
      </c>
      <c r="I24" s="20"/>
    </row>
    <row r="25" spans="1:9" ht="15" x14ac:dyDescent="0.25">
      <c r="A25" s="13" t="s">
        <v>9</v>
      </c>
      <c r="B25" s="13" t="s">
        <v>10</v>
      </c>
      <c r="C25" s="13" t="s">
        <v>49</v>
      </c>
      <c r="D25" s="13" t="s">
        <v>50</v>
      </c>
      <c r="E25" s="14" t="s">
        <v>11</v>
      </c>
      <c r="F25" s="13"/>
      <c r="G25" s="14"/>
      <c r="H25" s="15">
        <f>SUM(H24)</f>
        <v>1150</v>
      </c>
      <c r="I25" s="16">
        <f>COUNT(H24)</f>
        <v>1</v>
      </c>
    </row>
    <row r="26" spans="1:9" customFormat="1" ht="15" x14ac:dyDescent="0.25">
      <c r="A26" s="18" t="s">
        <v>9</v>
      </c>
      <c r="B26" s="18" t="s">
        <v>10</v>
      </c>
      <c r="C26" s="18" t="s">
        <v>49</v>
      </c>
      <c r="D26" s="18" t="s">
        <v>54</v>
      </c>
      <c r="E26" s="18" t="s">
        <v>55</v>
      </c>
      <c r="F26" s="18" t="s">
        <v>56</v>
      </c>
      <c r="G26" s="18" t="s">
        <v>57</v>
      </c>
      <c r="H26" s="19">
        <v>500</v>
      </c>
      <c r="I26" s="20"/>
    </row>
    <row r="27" spans="1:9" customFormat="1" ht="15" x14ac:dyDescent="0.25">
      <c r="A27" s="18" t="s">
        <v>9</v>
      </c>
      <c r="B27" s="18" t="s">
        <v>10</v>
      </c>
      <c r="C27" s="18" t="s">
        <v>222</v>
      </c>
      <c r="D27" s="18" t="s">
        <v>54</v>
      </c>
      <c r="E27" s="18" t="s">
        <v>55</v>
      </c>
      <c r="F27" s="18" t="s">
        <v>249</v>
      </c>
      <c r="G27" s="18" t="s">
        <v>250</v>
      </c>
      <c r="H27" s="19">
        <v>500</v>
      </c>
      <c r="I27" s="20"/>
    </row>
    <row r="28" spans="1:9" ht="15" x14ac:dyDescent="0.25">
      <c r="A28" s="13" t="s">
        <v>9</v>
      </c>
      <c r="B28" s="13" t="s">
        <v>10</v>
      </c>
      <c r="C28" s="13" t="s">
        <v>222</v>
      </c>
      <c r="D28" s="13" t="s">
        <v>54</v>
      </c>
      <c r="E28" s="14" t="s">
        <v>11</v>
      </c>
      <c r="F28" s="13"/>
      <c r="G28" s="14"/>
      <c r="H28" s="15">
        <f>SUM(H26:H27)</f>
        <v>1000</v>
      </c>
      <c r="I28" s="16">
        <f>COUNT(H26:H27)</f>
        <v>2</v>
      </c>
    </row>
    <row r="29" spans="1:9" customFormat="1" ht="15" x14ac:dyDescent="0.25">
      <c r="A29" s="18" t="s">
        <v>9</v>
      </c>
      <c r="B29" s="18" t="s">
        <v>10</v>
      </c>
      <c r="C29" s="18" t="s">
        <v>49</v>
      </c>
      <c r="D29" s="18" t="s">
        <v>58</v>
      </c>
      <c r="E29" s="18" t="s">
        <v>59</v>
      </c>
      <c r="F29" s="18" t="s">
        <v>60</v>
      </c>
      <c r="G29" s="18" t="s">
        <v>61</v>
      </c>
      <c r="H29" s="19">
        <v>975</v>
      </c>
      <c r="I29" s="20"/>
    </row>
    <row r="30" spans="1:9" ht="15" x14ac:dyDescent="0.25">
      <c r="A30" s="13" t="s">
        <v>9</v>
      </c>
      <c r="B30" s="13" t="s">
        <v>10</v>
      </c>
      <c r="C30" s="13" t="s">
        <v>49</v>
      </c>
      <c r="D30" s="13" t="s">
        <v>58</v>
      </c>
      <c r="E30" s="14" t="s">
        <v>11</v>
      </c>
      <c r="F30" s="13"/>
      <c r="G30" s="14"/>
      <c r="H30" s="15">
        <f>SUM(H29)</f>
        <v>975</v>
      </c>
      <c r="I30" s="16">
        <f>COUNT(H29)</f>
        <v>1</v>
      </c>
    </row>
    <row r="31" spans="1:9" customFormat="1" ht="15" x14ac:dyDescent="0.25">
      <c r="A31" s="18" t="s">
        <v>9</v>
      </c>
      <c r="B31" s="18" t="s">
        <v>10</v>
      </c>
      <c r="C31" s="18" t="s">
        <v>49</v>
      </c>
      <c r="D31" s="18" t="s">
        <v>62</v>
      </c>
      <c r="E31" s="18" t="s">
        <v>63</v>
      </c>
      <c r="F31" s="18" t="s">
        <v>64</v>
      </c>
      <c r="G31" s="18" t="s">
        <v>65</v>
      </c>
      <c r="H31" s="19">
        <v>300</v>
      </c>
      <c r="I31" s="20"/>
    </row>
    <row r="32" spans="1:9" ht="15" x14ac:dyDescent="0.25">
      <c r="A32" s="13" t="s">
        <v>9</v>
      </c>
      <c r="B32" s="13" t="s">
        <v>10</v>
      </c>
      <c r="C32" s="13" t="s">
        <v>49</v>
      </c>
      <c r="D32" s="13" t="s">
        <v>62</v>
      </c>
      <c r="E32" s="14" t="s">
        <v>11</v>
      </c>
      <c r="F32" s="13"/>
      <c r="G32" s="14"/>
      <c r="H32" s="15">
        <f>SUM(H31)</f>
        <v>300</v>
      </c>
      <c r="I32" s="16">
        <f>COUNT(H31)</f>
        <v>1</v>
      </c>
    </row>
    <row r="33" spans="1:9" customFormat="1" ht="15" x14ac:dyDescent="0.25">
      <c r="A33" s="18" t="s">
        <v>9</v>
      </c>
      <c r="B33" s="18" t="s">
        <v>10</v>
      </c>
      <c r="C33" s="18" t="s">
        <v>66</v>
      </c>
      <c r="D33" s="18" t="s">
        <v>67</v>
      </c>
      <c r="E33" s="18" t="s">
        <v>68</v>
      </c>
      <c r="F33" s="18" t="s">
        <v>69</v>
      </c>
      <c r="G33" s="18" t="s">
        <v>70</v>
      </c>
      <c r="H33" s="19">
        <v>250</v>
      </c>
      <c r="I33" s="20"/>
    </row>
    <row r="34" spans="1:9" ht="15" x14ac:dyDescent="0.25">
      <c r="A34" s="13" t="s">
        <v>9</v>
      </c>
      <c r="B34" s="13" t="s">
        <v>10</v>
      </c>
      <c r="C34" s="13" t="s">
        <v>66</v>
      </c>
      <c r="D34" s="13" t="s">
        <v>67</v>
      </c>
      <c r="E34" s="14" t="s">
        <v>11</v>
      </c>
      <c r="F34" s="13"/>
      <c r="G34" s="14"/>
      <c r="H34" s="15">
        <f>SUM(H33)</f>
        <v>250</v>
      </c>
      <c r="I34" s="16">
        <f>COUNT(H33)</f>
        <v>1</v>
      </c>
    </row>
    <row r="35" spans="1:9" customFormat="1" ht="15" x14ac:dyDescent="0.25">
      <c r="A35" s="18" t="s">
        <v>9</v>
      </c>
      <c r="B35" s="18" t="s">
        <v>10</v>
      </c>
      <c r="C35" s="18" t="s">
        <v>66</v>
      </c>
      <c r="D35" s="18" t="s">
        <v>34</v>
      </c>
      <c r="E35" s="18" t="s">
        <v>35</v>
      </c>
      <c r="F35" s="18" t="s">
        <v>71</v>
      </c>
      <c r="G35" s="18" t="s">
        <v>72</v>
      </c>
      <c r="H35" s="19">
        <v>875</v>
      </c>
      <c r="I35" s="20"/>
    </row>
    <row r="36" spans="1:9" customFormat="1" ht="15" x14ac:dyDescent="0.25">
      <c r="A36" s="18" t="s">
        <v>9</v>
      </c>
      <c r="B36" s="18" t="s">
        <v>10</v>
      </c>
      <c r="C36" s="18" t="s">
        <v>121</v>
      </c>
      <c r="D36" s="18" t="s">
        <v>34</v>
      </c>
      <c r="E36" s="18" t="s">
        <v>35</v>
      </c>
      <c r="F36" s="18" t="s">
        <v>122</v>
      </c>
      <c r="G36" s="18" t="s">
        <v>123</v>
      </c>
      <c r="H36" s="19">
        <v>950</v>
      </c>
      <c r="I36" s="20"/>
    </row>
    <row r="37" spans="1:9" customFormat="1" ht="15" x14ac:dyDescent="0.25">
      <c r="A37" s="18" t="s">
        <v>9</v>
      </c>
      <c r="B37" s="18" t="s">
        <v>10</v>
      </c>
      <c r="C37" s="18" t="s">
        <v>193</v>
      </c>
      <c r="D37" s="18" t="s">
        <v>34</v>
      </c>
      <c r="E37" s="18" t="s">
        <v>35</v>
      </c>
      <c r="F37" s="18" t="s">
        <v>198</v>
      </c>
      <c r="G37" s="18" t="s">
        <v>199</v>
      </c>
      <c r="H37" s="19">
        <v>950</v>
      </c>
      <c r="I37" s="20"/>
    </row>
    <row r="38" spans="1:9" customFormat="1" ht="15" x14ac:dyDescent="0.25">
      <c r="A38" s="18" t="s">
        <v>9</v>
      </c>
      <c r="B38" s="18" t="s">
        <v>10</v>
      </c>
      <c r="C38" s="18" t="s">
        <v>306</v>
      </c>
      <c r="D38" s="18" t="s">
        <v>34</v>
      </c>
      <c r="E38" s="18" t="s">
        <v>35</v>
      </c>
      <c r="F38" s="18" t="s">
        <v>307</v>
      </c>
      <c r="G38" s="18" t="s">
        <v>308</v>
      </c>
      <c r="H38" s="19">
        <v>1000</v>
      </c>
      <c r="I38" s="20"/>
    </row>
    <row r="39" spans="1:9" customFormat="1" ht="15" x14ac:dyDescent="0.25">
      <c r="A39" s="18" t="s">
        <v>9</v>
      </c>
      <c r="B39" s="18" t="s">
        <v>10</v>
      </c>
      <c r="C39" s="18" t="s">
        <v>329</v>
      </c>
      <c r="D39" s="18" t="s">
        <v>34</v>
      </c>
      <c r="E39" s="18" t="s">
        <v>35</v>
      </c>
      <c r="F39" s="18" t="s">
        <v>344</v>
      </c>
      <c r="G39" s="18" t="s">
        <v>345</v>
      </c>
      <c r="H39" s="19">
        <v>7500</v>
      </c>
      <c r="I39" s="20"/>
    </row>
    <row r="40" spans="1:9" customFormat="1" ht="15" x14ac:dyDescent="0.25">
      <c r="A40" s="18" t="s">
        <v>9</v>
      </c>
      <c r="B40" s="18" t="s">
        <v>10</v>
      </c>
      <c r="C40" s="18" t="s">
        <v>370</v>
      </c>
      <c r="D40" s="18" t="s">
        <v>34</v>
      </c>
      <c r="E40" s="18" t="s">
        <v>35</v>
      </c>
      <c r="F40" s="18" t="s">
        <v>371</v>
      </c>
      <c r="G40" s="18" t="s">
        <v>372</v>
      </c>
      <c r="H40" s="19">
        <v>1000</v>
      </c>
      <c r="I40" s="20"/>
    </row>
    <row r="41" spans="1:9" ht="15" x14ac:dyDescent="0.25">
      <c r="A41" s="13" t="s">
        <v>9</v>
      </c>
      <c r="B41" s="13" t="s">
        <v>10</v>
      </c>
      <c r="C41" s="13" t="s">
        <v>370</v>
      </c>
      <c r="D41" s="13" t="s">
        <v>34</v>
      </c>
      <c r="E41" s="14" t="s">
        <v>11</v>
      </c>
      <c r="F41" s="13"/>
      <c r="G41" s="14"/>
      <c r="H41" s="15">
        <f>SUM(H35:H40)</f>
        <v>12275</v>
      </c>
      <c r="I41" s="16">
        <f>COUNT(H35:H40)</f>
        <v>6</v>
      </c>
    </row>
    <row r="42" spans="1:9" customFormat="1" ht="15" x14ac:dyDescent="0.25">
      <c r="A42" s="18" t="s">
        <v>9</v>
      </c>
      <c r="B42" s="18" t="s">
        <v>10</v>
      </c>
      <c r="C42" s="18" t="s">
        <v>66</v>
      </c>
      <c r="D42" s="18" t="s">
        <v>75</v>
      </c>
      <c r="E42" s="18" t="s">
        <v>76</v>
      </c>
      <c r="F42" s="18" t="s">
        <v>77</v>
      </c>
      <c r="G42" s="18" t="s">
        <v>78</v>
      </c>
      <c r="H42" s="19">
        <v>500</v>
      </c>
      <c r="I42" s="20"/>
    </row>
    <row r="43" spans="1:9" ht="15" x14ac:dyDescent="0.25">
      <c r="A43" s="13" t="s">
        <v>9</v>
      </c>
      <c r="B43" s="13" t="s">
        <v>10</v>
      </c>
      <c r="C43" s="13" t="s">
        <v>66</v>
      </c>
      <c r="D43" s="13" t="s">
        <v>75</v>
      </c>
      <c r="E43" s="14" t="s">
        <v>11</v>
      </c>
      <c r="F43" s="13"/>
      <c r="G43" s="14"/>
      <c r="H43" s="15">
        <f>SUM(H42)</f>
        <v>500</v>
      </c>
      <c r="I43" s="16">
        <f>COUNT(H42)</f>
        <v>1</v>
      </c>
    </row>
    <row r="44" spans="1:9" customFormat="1" ht="15" x14ac:dyDescent="0.25">
      <c r="A44" s="18" t="s">
        <v>9</v>
      </c>
      <c r="B44" s="18" t="s">
        <v>10</v>
      </c>
      <c r="C44" s="18" t="s">
        <v>66</v>
      </c>
      <c r="D44" s="18" t="s">
        <v>79</v>
      </c>
      <c r="E44" s="18" t="s">
        <v>80</v>
      </c>
      <c r="F44" s="18" t="s">
        <v>81</v>
      </c>
      <c r="G44" s="18" t="s">
        <v>82</v>
      </c>
      <c r="H44" s="19">
        <v>400</v>
      </c>
      <c r="I44" s="20"/>
    </row>
    <row r="45" spans="1:9" ht="15" x14ac:dyDescent="0.25">
      <c r="A45" s="13" t="s">
        <v>9</v>
      </c>
      <c r="B45" s="13" t="s">
        <v>10</v>
      </c>
      <c r="C45" s="13" t="s">
        <v>66</v>
      </c>
      <c r="D45" s="13" t="s">
        <v>79</v>
      </c>
      <c r="E45" s="14" t="s">
        <v>11</v>
      </c>
      <c r="F45" s="13"/>
      <c r="G45" s="14"/>
      <c r="H45" s="15">
        <f>SUM(H44)</f>
        <v>400</v>
      </c>
      <c r="I45" s="16">
        <f>COUNT(H44)</f>
        <v>1</v>
      </c>
    </row>
    <row r="46" spans="1:9" customFormat="1" ht="15" x14ac:dyDescent="0.25">
      <c r="A46" s="18" t="s">
        <v>9</v>
      </c>
      <c r="B46" s="18" t="s">
        <v>10</v>
      </c>
      <c r="C46" s="18" t="s">
        <v>66</v>
      </c>
      <c r="D46" s="18" t="s">
        <v>83</v>
      </c>
      <c r="E46" s="18" t="s">
        <v>84</v>
      </c>
      <c r="F46" s="18" t="s">
        <v>85</v>
      </c>
      <c r="G46" s="18" t="s">
        <v>86</v>
      </c>
      <c r="H46" s="19">
        <v>1150</v>
      </c>
      <c r="I46" s="20"/>
    </row>
    <row r="47" spans="1:9" ht="15" x14ac:dyDescent="0.25">
      <c r="A47" s="13" t="s">
        <v>9</v>
      </c>
      <c r="B47" s="13" t="s">
        <v>10</v>
      </c>
      <c r="C47" s="13" t="s">
        <v>66</v>
      </c>
      <c r="D47" s="13" t="s">
        <v>83</v>
      </c>
      <c r="E47" s="14" t="s">
        <v>11</v>
      </c>
      <c r="F47" s="13"/>
      <c r="G47" s="14"/>
      <c r="H47" s="15">
        <f>SUM(H46)</f>
        <v>1150</v>
      </c>
      <c r="I47" s="16">
        <f>COUNT(H46)</f>
        <v>1</v>
      </c>
    </row>
    <row r="48" spans="1:9" customFormat="1" ht="15" x14ac:dyDescent="0.25">
      <c r="A48" s="18" t="s">
        <v>9</v>
      </c>
      <c r="B48" s="18" t="s">
        <v>10</v>
      </c>
      <c r="C48" s="18" t="s">
        <v>87</v>
      </c>
      <c r="D48" s="18" t="s">
        <v>20</v>
      </c>
      <c r="E48" s="18" t="s">
        <v>21</v>
      </c>
      <c r="F48" s="18" t="s">
        <v>88</v>
      </c>
      <c r="G48" s="18" t="s">
        <v>89</v>
      </c>
      <c r="H48" s="19">
        <v>4185</v>
      </c>
      <c r="I48" s="20"/>
    </row>
    <row r="49" spans="1:9" customFormat="1" ht="15" x14ac:dyDescent="0.25">
      <c r="A49" s="18" t="s">
        <v>9</v>
      </c>
      <c r="B49" s="18" t="s">
        <v>10</v>
      </c>
      <c r="C49" s="18" t="s">
        <v>132</v>
      </c>
      <c r="D49" s="18" t="s">
        <v>20</v>
      </c>
      <c r="E49" s="18" t="s">
        <v>21</v>
      </c>
      <c r="F49" s="18" t="s">
        <v>141</v>
      </c>
      <c r="G49" s="18" t="s">
        <v>142</v>
      </c>
      <c r="H49" s="19">
        <v>3285</v>
      </c>
      <c r="I49" s="20"/>
    </row>
    <row r="50" spans="1:9" customFormat="1" ht="15" x14ac:dyDescent="0.25">
      <c r="A50" s="18" t="s">
        <v>9</v>
      </c>
      <c r="B50" s="18" t="s">
        <v>10</v>
      </c>
      <c r="C50" s="18" t="s">
        <v>175</v>
      </c>
      <c r="D50" s="18" t="s">
        <v>20</v>
      </c>
      <c r="E50" s="18" t="s">
        <v>21</v>
      </c>
      <c r="F50" s="18" t="s">
        <v>176</v>
      </c>
      <c r="G50" s="18" t="s">
        <v>177</v>
      </c>
      <c r="H50" s="19">
        <v>11643.8</v>
      </c>
      <c r="I50" s="20"/>
    </row>
    <row r="51" spans="1:9" customFormat="1" ht="15" x14ac:dyDescent="0.25">
      <c r="A51" s="18" t="s">
        <v>9</v>
      </c>
      <c r="B51" s="18" t="s">
        <v>10</v>
      </c>
      <c r="C51" s="18" t="s">
        <v>178</v>
      </c>
      <c r="D51" s="18" t="s">
        <v>20</v>
      </c>
      <c r="E51" s="18" t="s">
        <v>21</v>
      </c>
      <c r="F51" s="18" t="s">
        <v>183</v>
      </c>
      <c r="G51" s="18" t="s">
        <v>184</v>
      </c>
      <c r="H51" s="19">
        <v>4883</v>
      </c>
      <c r="I51" s="20"/>
    </row>
    <row r="52" spans="1:9" customFormat="1" ht="15" x14ac:dyDescent="0.25">
      <c r="A52" s="18" t="s">
        <v>9</v>
      </c>
      <c r="B52" s="18" t="s">
        <v>10</v>
      </c>
      <c r="C52" s="18" t="s">
        <v>178</v>
      </c>
      <c r="D52" s="18" t="s">
        <v>20</v>
      </c>
      <c r="E52" s="18" t="s">
        <v>21</v>
      </c>
      <c r="F52" s="18" t="s">
        <v>185</v>
      </c>
      <c r="G52" s="18" t="s">
        <v>186</v>
      </c>
      <c r="H52" s="19">
        <v>1625</v>
      </c>
      <c r="I52" s="20"/>
    </row>
    <row r="53" spans="1:9" customFormat="1" ht="15" x14ac:dyDescent="0.25">
      <c r="A53" s="18" t="s">
        <v>9</v>
      </c>
      <c r="B53" s="18" t="s">
        <v>10</v>
      </c>
      <c r="C53" s="18" t="s">
        <v>193</v>
      </c>
      <c r="D53" s="18" t="s">
        <v>20</v>
      </c>
      <c r="E53" s="18" t="s">
        <v>21</v>
      </c>
      <c r="F53" s="18" t="s">
        <v>212</v>
      </c>
      <c r="G53" s="18" t="s">
        <v>213</v>
      </c>
      <c r="H53" s="19">
        <v>8290</v>
      </c>
      <c r="I53" s="20"/>
    </row>
    <row r="54" spans="1:9" customFormat="1" ht="15" x14ac:dyDescent="0.25">
      <c r="A54" s="18" t="s">
        <v>9</v>
      </c>
      <c r="B54" s="18" t="s">
        <v>10</v>
      </c>
      <c r="C54" s="18" t="s">
        <v>289</v>
      </c>
      <c r="D54" s="18" t="s">
        <v>20</v>
      </c>
      <c r="E54" s="18" t="s">
        <v>21</v>
      </c>
      <c r="F54" s="18" t="s">
        <v>302</v>
      </c>
      <c r="G54" s="18" t="s">
        <v>303</v>
      </c>
      <c r="H54" s="19">
        <v>2225</v>
      </c>
      <c r="I54" s="20"/>
    </row>
    <row r="55" spans="1:9" ht="15" x14ac:dyDescent="0.25">
      <c r="A55" s="13" t="s">
        <v>9</v>
      </c>
      <c r="B55" s="13" t="s">
        <v>10</v>
      </c>
      <c r="C55" s="13" t="s">
        <v>289</v>
      </c>
      <c r="D55" s="13" t="s">
        <v>20</v>
      </c>
      <c r="E55" s="14" t="s">
        <v>11</v>
      </c>
      <c r="F55" s="13"/>
      <c r="G55" s="14"/>
      <c r="H55" s="15">
        <f>SUM(H48:H54)</f>
        <v>36136.800000000003</v>
      </c>
      <c r="I55" s="16">
        <f>COUNT(H48:H54)</f>
        <v>7</v>
      </c>
    </row>
    <row r="56" spans="1:9" customFormat="1" ht="15" x14ac:dyDescent="0.25">
      <c r="A56" s="18" t="s">
        <v>9</v>
      </c>
      <c r="B56" s="18" t="s">
        <v>10</v>
      </c>
      <c r="C56" s="18" t="s">
        <v>87</v>
      </c>
      <c r="D56" s="18" t="s">
        <v>22</v>
      </c>
      <c r="E56" s="18" t="s">
        <v>23</v>
      </c>
      <c r="F56" s="18" t="s">
        <v>90</v>
      </c>
      <c r="G56" s="18" t="s">
        <v>91</v>
      </c>
      <c r="H56" s="19">
        <v>1990</v>
      </c>
      <c r="I56" s="20"/>
    </row>
    <row r="57" spans="1:9" customFormat="1" ht="15" x14ac:dyDescent="0.25">
      <c r="A57" s="18" t="s">
        <v>9</v>
      </c>
      <c r="B57" s="18" t="s">
        <v>10</v>
      </c>
      <c r="C57" s="18" t="s">
        <v>87</v>
      </c>
      <c r="D57" s="18" t="s">
        <v>22</v>
      </c>
      <c r="E57" s="18" t="s">
        <v>23</v>
      </c>
      <c r="F57" s="18" t="s">
        <v>92</v>
      </c>
      <c r="G57" s="18" t="s">
        <v>93</v>
      </c>
      <c r="H57" s="19">
        <v>1990</v>
      </c>
      <c r="I57" s="20"/>
    </row>
    <row r="58" spans="1:9" customFormat="1" ht="15" x14ac:dyDescent="0.25">
      <c r="A58" s="18" t="s">
        <v>9</v>
      </c>
      <c r="B58" s="18" t="s">
        <v>10</v>
      </c>
      <c r="C58" s="18" t="s">
        <v>178</v>
      </c>
      <c r="D58" s="18" t="s">
        <v>22</v>
      </c>
      <c r="E58" s="18" t="s">
        <v>23</v>
      </c>
      <c r="F58" s="18" t="s">
        <v>187</v>
      </c>
      <c r="G58" s="18" t="s">
        <v>188</v>
      </c>
      <c r="H58" s="19">
        <v>2180</v>
      </c>
      <c r="I58" s="20"/>
    </row>
    <row r="59" spans="1:9" customFormat="1" ht="15" x14ac:dyDescent="0.25">
      <c r="A59" s="18" t="s">
        <v>9</v>
      </c>
      <c r="B59" s="18" t="s">
        <v>10</v>
      </c>
      <c r="C59" s="18" t="s">
        <v>193</v>
      </c>
      <c r="D59" s="18" t="s">
        <v>22</v>
      </c>
      <c r="E59" s="18" t="s">
        <v>23</v>
      </c>
      <c r="F59" s="18" t="s">
        <v>214</v>
      </c>
      <c r="G59" s="18" t="s">
        <v>215</v>
      </c>
      <c r="H59" s="19">
        <v>2360</v>
      </c>
      <c r="I59" s="20"/>
    </row>
    <row r="60" spans="1:9" customFormat="1" ht="15" x14ac:dyDescent="0.25">
      <c r="A60" s="18" t="s">
        <v>9</v>
      </c>
      <c r="B60" s="18" t="s">
        <v>10</v>
      </c>
      <c r="C60" s="18" t="s">
        <v>306</v>
      </c>
      <c r="D60" s="18" t="s">
        <v>22</v>
      </c>
      <c r="E60" s="18" t="s">
        <v>23</v>
      </c>
      <c r="F60" s="18" t="s">
        <v>319</v>
      </c>
      <c r="G60" s="18" t="s">
        <v>320</v>
      </c>
      <c r="H60" s="19">
        <v>4190</v>
      </c>
      <c r="I60" s="20"/>
    </row>
    <row r="61" spans="1:9" ht="15" x14ac:dyDescent="0.25">
      <c r="A61" s="13" t="s">
        <v>9</v>
      </c>
      <c r="B61" s="13" t="s">
        <v>10</v>
      </c>
      <c r="C61" s="13" t="s">
        <v>306</v>
      </c>
      <c r="D61" s="13" t="s">
        <v>22</v>
      </c>
      <c r="E61" s="14" t="s">
        <v>11</v>
      </c>
      <c r="F61" s="13"/>
      <c r="G61" s="14"/>
      <c r="H61" s="15">
        <f>SUM(H56:H60)</f>
        <v>12710</v>
      </c>
      <c r="I61" s="16">
        <f>COUNT(H56:H60)</f>
        <v>5</v>
      </c>
    </row>
    <row r="62" spans="1:9" customFormat="1" ht="15" x14ac:dyDescent="0.25">
      <c r="A62" s="18" t="s">
        <v>9</v>
      </c>
      <c r="B62" s="18" t="s">
        <v>10</v>
      </c>
      <c r="C62" s="18" t="s">
        <v>87</v>
      </c>
      <c r="D62" s="18" t="s">
        <v>94</v>
      </c>
      <c r="E62" s="18" t="s">
        <v>95</v>
      </c>
      <c r="F62" s="18" t="s">
        <v>96</v>
      </c>
      <c r="G62" s="18" t="s">
        <v>97</v>
      </c>
      <c r="H62" s="19">
        <v>500</v>
      </c>
      <c r="I62" s="20"/>
    </row>
    <row r="63" spans="1:9" customFormat="1" ht="15" x14ac:dyDescent="0.25">
      <c r="A63" s="18" t="s">
        <v>9</v>
      </c>
      <c r="B63" s="18" t="s">
        <v>10</v>
      </c>
      <c r="C63" s="18" t="s">
        <v>87</v>
      </c>
      <c r="D63" s="18" t="s">
        <v>94</v>
      </c>
      <c r="E63" s="18" t="s">
        <v>95</v>
      </c>
      <c r="F63" s="18" t="s">
        <v>98</v>
      </c>
      <c r="G63" s="18" t="s">
        <v>99</v>
      </c>
      <c r="H63" s="19">
        <v>370.8</v>
      </c>
      <c r="I63" s="20"/>
    </row>
    <row r="64" spans="1:9" customFormat="1" ht="15" x14ac:dyDescent="0.25">
      <c r="A64" s="18" t="s">
        <v>9</v>
      </c>
      <c r="B64" s="18" t="s">
        <v>10</v>
      </c>
      <c r="C64" s="18" t="s">
        <v>87</v>
      </c>
      <c r="D64" s="18" t="s">
        <v>94</v>
      </c>
      <c r="E64" s="18" t="s">
        <v>95</v>
      </c>
      <c r="F64" s="18" t="s">
        <v>100</v>
      </c>
      <c r="G64" s="18" t="s">
        <v>101</v>
      </c>
      <c r="H64" s="19">
        <v>392.5</v>
      </c>
      <c r="I64" s="20"/>
    </row>
    <row r="65" spans="1:9" customFormat="1" ht="15" x14ac:dyDescent="0.25">
      <c r="A65" s="18" t="s">
        <v>9</v>
      </c>
      <c r="B65" s="18" t="s">
        <v>10</v>
      </c>
      <c r="C65" s="18" t="s">
        <v>87</v>
      </c>
      <c r="D65" s="18" t="s">
        <v>94</v>
      </c>
      <c r="E65" s="18" t="s">
        <v>95</v>
      </c>
      <c r="F65" s="18" t="s">
        <v>102</v>
      </c>
      <c r="G65" s="18" t="s">
        <v>103</v>
      </c>
      <c r="H65" s="19">
        <v>492</v>
      </c>
      <c r="I65" s="20"/>
    </row>
    <row r="66" spans="1:9" ht="15" x14ac:dyDescent="0.25">
      <c r="A66" s="13" t="s">
        <v>9</v>
      </c>
      <c r="B66" s="13" t="s">
        <v>10</v>
      </c>
      <c r="C66" s="13" t="s">
        <v>87</v>
      </c>
      <c r="D66" s="13" t="s">
        <v>94</v>
      </c>
      <c r="E66" s="14" t="s">
        <v>11</v>
      </c>
      <c r="F66" s="13"/>
      <c r="G66" s="14"/>
      <c r="H66" s="15">
        <f>SUM(H62:H65)</f>
        <v>1755.3</v>
      </c>
      <c r="I66" s="16">
        <f>COUNT(H62:H65)</f>
        <v>4</v>
      </c>
    </row>
    <row r="67" spans="1:9" customFormat="1" ht="15" x14ac:dyDescent="0.25">
      <c r="A67" s="18" t="s">
        <v>9</v>
      </c>
      <c r="B67" s="18" t="s">
        <v>10</v>
      </c>
      <c r="C67" s="18" t="s">
        <v>104</v>
      </c>
      <c r="D67" s="18" t="s">
        <v>16</v>
      </c>
      <c r="E67" s="18" t="s">
        <v>17</v>
      </c>
      <c r="F67" s="18" t="s">
        <v>105</v>
      </c>
      <c r="G67" s="18" t="s">
        <v>106</v>
      </c>
      <c r="H67" s="19">
        <v>2260</v>
      </c>
      <c r="I67" s="20"/>
    </row>
    <row r="68" spans="1:9" ht="15" x14ac:dyDescent="0.25">
      <c r="A68" s="13" t="s">
        <v>9</v>
      </c>
      <c r="B68" s="13" t="s">
        <v>10</v>
      </c>
      <c r="C68" s="13" t="s">
        <v>104</v>
      </c>
      <c r="D68" s="13" t="s">
        <v>16</v>
      </c>
      <c r="E68" s="14" t="s">
        <v>11</v>
      </c>
      <c r="F68" s="13"/>
      <c r="G68" s="14"/>
      <c r="H68" s="15">
        <f>SUM(H67)</f>
        <v>2260</v>
      </c>
      <c r="I68" s="16">
        <f>COUNT(H67)</f>
        <v>1</v>
      </c>
    </row>
    <row r="69" spans="1:9" customFormat="1" ht="15" x14ac:dyDescent="0.25">
      <c r="A69" s="18" t="s">
        <v>9</v>
      </c>
      <c r="B69" s="18" t="s">
        <v>10</v>
      </c>
      <c r="C69" s="18" t="s">
        <v>104</v>
      </c>
      <c r="D69" s="18" t="s">
        <v>107</v>
      </c>
      <c r="E69" s="18" t="s">
        <v>108</v>
      </c>
      <c r="F69" s="18" t="s">
        <v>109</v>
      </c>
      <c r="G69" s="18" t="s">
        <v>110</v>
      </c>
      <c r="H69" s="19">
        <v>24900</v>
      </c>
      <c r="I69" s="20"/>
    </row>
    <row r="70" spans="1:9" ht="15" x14ac:dyDescent="0.25">
      <c r="A70" s="13" t="s">
        <v>9</v>
      </c>
      <c r="B70" s="13" t="s">
        <v>10</v>
      </c>
      <c r="C70" s="13" t="s">
        <v>104</v>
      </c>
      <c r="D70" s="13" t="s">
        <v>107</v>
      </c>
      <c r="E70" s="14" t="s">
        <v>11</v>
      </c>
      <c r="F70" s="13"/>
      <c r="G70" s="14"/>
      <c r="H70" s="15">
        <f>SUM(H69)</f>
        <v>24900</v>
      </c>
      <c r="I70" s="16">
        <f>COUNT(H69)</f>
        <v>1</v>
      </c>
    </row>
    <row r="71" spans="1:9" customFormat="1" ht="15" x14ac:dyDescent="0.25">
      <c r="A71" s="18" t="s">
        <v>9</v>
      </c>
      <c r="B71" s="18" t="s">
        <v>10</v>
      </c>
      <c r="C71" s="18" t="s">
        <v>104</v>
      </c>
      <c r="D71" s="18" t="s">
        <v>113</v>
      </c>
      <c r="E71" s="18" t="s">
        <v>114</v>
      </c>
      <c r="F71" s="18" t="s">
        <v>115</v>
      </c>
      <c r="G71" s="18" t="s">
        <v>116</v>
      </c>
      <c r="H71" s="19">
        <v>3533.9</v>
      </c>
      <c r="I71" s="20"/>
    </row>
    <row r="72" spans="1:9" ht="15" x14ac:dyDescent="0.25">
      <c r="A72" s="13" t="s">
        <v>9</v>
      </c>
      <c r="B72" s="13" t="s">
        <v>10</v>
      </c>
      <c r="C72" s="13" t="s">
        <v>104</v>
      </c>
      <c r="D72" s="13" t="s">
        <v>113</v>
      </c>
      <c r="E72" s="14" t="s">
        <v>11</v>
      </c>
      <c r="F72" s="13"/>
      <c r="G72" s="14"/>
      <c r="H72" s="15">
        <f>SUM(H71)</f>
        <v>3533.9</v>
      </c>
      <c r="I72" s="16">
        <f>COUNT(H71)</f>
        <v>1</v>
      </c>
    </row>
    <row r="73" spans="1:9" customFormat="1" ht="15" x14ac:dyDescent="0.25">
      <c r="A73" s="18" t="s">
        <v>9</v>
      </c>
      <c r="B73" s="18" t="s">
        <v>10</v>
      </c>
      <c r="C73" s="18" t="s">
        <v>104</v>
      </c>
      <c r="D73" s="18" t="s">
        <v>117</v>
      </c>
      <c r="E73" s="18" t="s">
        <v>118</v>
      </c>
      <c r="F73" s="18" t="s">
        <v>119</v>
      </c>
      <c r="G73" s="18" t="s">
        <v>120</v>
      </c>
      <c r="H73" s="19">
        <v>427.5</v>
      </c>
      <c r="I73" s="20"/>
    </row>
    <row r="74" spans="1:9" customFormat="1" ht="15" x14ac:dyDescent="0.25">
      <c r="A74" s="18" t="s">
        <v>9</v>
      </c>
      <c r="B74" s="18" t="s">
        <v>10</v>
      </c>
      <c r="C74" s="18" t="s">
        <v>149</v>
      </c>
      <c r="D74" s="18" t="s">
        <v>117</v>
      </c>
      <c r="E74" s="18" t="s">
        <v>118</v>
      </c>
      <c r="F74" s="18" t="s">
        <v>162</v>
      </c>
      <c r="G74" s="18" t="s">
        <v>163</v>
      </c>
      <c r="H74" s="19">
        <v>370.5</v>
      </c>
      <c r="I74" s="20"/>
    </row>
    <row r="75" spans="1:9" customFormat="1" ht="15" x14ac:dyDescent="0.25">
      <c r="A75" s="18" t="s">
        <v>9</v>
      </c>
      <c r="B75" s="18" t="s">
        <v>10</v>
      </c>
      <c r="C75" s="18" t="s">
        <v>274</v>
      </c>
      <c r="D75" s="18" t="s">
        <v>117</v>
      </c>
      <c r="E75" s="18" t="s">
        <v>118</v>
      </c>
      <c r="F75" s="18" t="s">
        <v>287</v>
      </c>
      <c r="G75" s="18" t="s">
        <v>288</v>
      </c>
      <c r="H75" s="19">
        <v>427.5</v>
      </c>
      <c r="I75" s="20"/>
    </row>
    <row r="76" spans="1:9" ht="15" x14ac:dyDescent="0.25">
      <c r="A76" s="13" t="s">
        <v>9</v>
      </c>
      <c r="B76" s="13" t="s">
        <v>10</v>
      </c>
      <c r="C76" s="13" t="s">
        <v>274</v>
      </c>
      <c r="D76" s="13" t="s">
        <v>117</v>
      </c>
      <c r="E76" s="14" t="s">
        <v>11</v>
      </c>
      <c r="F76" s="13"/>
      <c r="G76" s="14"/>
      <c r="H76" s="15">
        <f>SUM(H73:H75)</f>
        <v>1225.5</v>
      </c>
      <c r="I76" s="16">
        <f>COUNT(H73:H75)</f>
        <v>3</v>
      </c>
    </row>
    <row r="77" spans="1:9" customFormat="1" ht="15" x14ac:dyDescent="0.25">
      <c r="A77" s="18" t="s">
        <v>9</v>
      </c>
      <c r="B77" s="18" t="s">
        <v>10</v>
      </c>
      <c r="C77" s="18" t="s">
        <v>121</v>
      </c>
      <c r="D77" s="18" t="s">
        <v>24</v>
      </c>
      <c r="E77" s="18" t="s">
        <v>25</v>
      </c>
      <c r="F77" s="18" t="s">
        <v>124</v>
      </c>
      <c r="G77" s="18" t="s">
        <v>125</v>
      </c>
      <c r="H77" s="19">
        <v>50</v>
      </c>
      <c r="I77" s="20"/>
    </row>
    <row r="78" spans="1:9" customFormat="1" ht="15" x14ac:dyDescent="0.25">
      <c r="A78" s="18" t="s">
        <v>9</v>
      </c>
      <c r="B78" s="18" t="s">
        <v>10</v>
      </c>
      <c r="C78" s="18" t="s">
        <v>149</v>
      </c>
      <c r="D78" s="18" t="s">
        <v>24</v>
      </c>
      <c r="E78" s="18" t="s">
        <v>25</v>
      </c>
      <c r="F78" s="18" t="s">
        <v>152</v>
      </c>
      <c r="G78" s="18" t="s">
        <v>153</v>
      </c>
      <c r="H78" s="19">
        <v>50</v>
      </c>
      <c r="I78" s="20"/>
    </row>
    <row r="79" spans="1:9" ht="15" x14ac:dyDescent="0.25">
      <c r="A79" s="13" t="s">
        <v>9</v>
      </c>
      <c r="B79" s="13" t="s">
        <v>10</v>
      </c>
      <c r="C79" s="13" t="s">
        <v>149</v>
      </c>
      <c r="D79" s="13" t="s">
        <v>24</v>
      </c>
      <c r="E79" s="14" t="s">
        <v>11</v>
      </c>
      <c r="F79" s="13"/>
      <c r="G79" s="14"/>
      <c r="H79" s="15">
        <f>SUM(H77:H78)</f>
        <v>100</v>
      </c>
      <c r="I79" s="16">
        <f>COUNT(H77:H78)</f>
        <v>2</v>
      </c>
    </row>
    <row r="80" spans="1:9" customFormat="1" ht="15" x14ac:dyDescent="0.25">
      <c r="A80" s="18" t="s">
        <v>9</v>
      </c>
      <c r="B80" s="18" t="s">
        <v>10</v>
      </c>
      <c r="C80" s="18" t="s">
        <v>121</v>
      </c>
      <c r="D80" s="18" t="s">
        <v>12</v>
      </c>
      <c r="E80" s="18" t="s">
        <v>13</v>
      </c>
      <c r="F80" s="18" t="s">
        <v>126</v>
      </c>
      <c r="G80" s="18" t="s">
        <v>127</v>
      </c>
      <c r="H80" s="19">
        <v>30</v>
      </c>
      <c r="I80" s="20"/>
    </row>
    <row r="81" spans="1:9" customFormat="1" ht="15" x14ac:dyDescent="0.25">
      <c r="A81" s="18" t="s">
        <v>9</v>
      </c>
      <c r="B81" s="18" t="s">
        <v>10</v>
      </c>
      <c r="C81" s="18" t="s">
        <v>121</v>
      </c>
      <c r="D81" s="18" t="s">
        <v>12</v>
      </c>
      <c r="E81" s="18" t="s">
        <v>13</v>
      </c>
      <c r="F81" s="18" t="s">
        <v>128</v>
      </c>
      <c r="G81" s="18" t="s">
        <v>129</v>
      </c>
      <c r="H81" s="19">
        <v>50</v>
      </c>
      <c r="I81" s="20"/>
    </row>
    <row r="82" spans="1:9" ht="15" x14ac:dyDescent="0.25">
      <c r="A82" s="13" t="s">
        <v>9</v>
      </c>
      <c r="B82" s="13" t="s">
        <v>10</v>
      </c>
      <c r="C82" s="13" t="s">
        <v>121</v>
      </c>
      <c r="D82" s="13" t="s">
        <v>12</v>
      </c>
      <c r="E82" s="14" t="s">
        <v>11</v>
      </c>
      <c r="F82" s="13"/>
      <c r="G82" s="14"/>
      <c r="H82" s="15">
        <f>SUM(H80:H81)</f>
        <v>80</v>
      </c>
      <c r="I82" s="16">
        <f>COUNT(H80:H81)</f>
        <v>2</v>
      </c>
    </row>
    <row r="83" spans="1:9" customFormat="1" ht="15" x14ac:dyDescent="0.25">
      <c r="A83" s="18" t="s">
        <v>9</v>
      </c>
      <c r="B83" s="18" t="s">
        <v>10</v>
      </c>
      <c r="C83" s="18" t="s">
        <v>132</v>
      </c>
      <c r="D83" s="18" t="s">
        <v>18</v>
      </c>
      <c r="E83" s="18" t="s">
        <v>19</v>
      </c>
      <c r="F83" s="18" t="s">
        <v>133</v>
      </c>
      <c r="G83" s="18" t="s">
        <v>134</v>
      </c>
      <c r="H83" s="19">
        <v>3458</v>
      </c>
      <c r="I83" s="20"/>
    </row>
    <row r="84" spans="1:9" customFormat="1" ht="15" x14ac:dyDescent="0.25">
      <c r="A84" s="18" t="s">
        <v>9</v>
      </c>
      <c r="B84" s="18" t="s">
        <v>10</v>
      </c>
      <c r="C84" s="18" t="s">
        <v>132</v>
      </c>
      <c r="D84" s="18" t="s">
        <v>18</v>
      </c>
      <c r="E84" s="18" t="s">
        <v>19</v>
      </c>
      <c r="F84" s="18" t="s">
        <v>135</v>
      </c>
      <c r="G84" s="18" t="s">
        <v>136</v>
      </c>
      <c r="H84" s="19">
        <v>925</v>
      </c>
      <c r="I84" s="20"/>
    </row>
    <row r="85" spans="1:9" customFormat="1" ht="15" x14ac:dyDescent="0.25">
      <c r="A85" s="18" t="s">
        <v>9</v>
      </c>
      <c r="B85" s="18" t="s">
        <v>10</v>
      </c>
      <c r="C85" s="18" t="s">
        <v>149</v>
      </c>
      <c r="D85" s="18" t="s">
        <v>18</v>
      </c>
      <c r="E85" s="18" t="s">
        <v>19</v>
      </c>
      <c r="F85" s="18" t="s">
        <v>150</v>
      </c>
      <c r="G85" s="18" t="s">
        <v>151</v>
      </c>
      <c r="H85" s="19">
        <v>1260</v>
      </c>
      <c r="I85" s="20"/>
    </row>
    <row r="86" spans="1:9" customFormat="1" ht="15" x14ac:dyDescent="0.25">
      <c r="A86" s="18" t="s">
        <v>9</v>
      </c>
      <c r="B86" s="18" t="s">
        <v>10</v>
      </c>
      <c r="C86" s="18" t="s">
        <v>329</v>
      </c>
      <c r="D86" s="18" t="s">
        <v>18</v>
      </c>
      <c r="E86" s="18" t="s">
        <v>19</v>
      </c>
      <c r="F86" s="18" t="s">
        <v>330</v>
      </c>
      <c r="G86" s="18" t="s">
        <v>331</v>
      </c>
      <c r="H86" s="19">
        <v>3898</v>
      </c>
      <c r="I86" s="20"/>
    </row>
    <row r="87" spans="1:9" customFormat="1" ht="15" x14ac:dyDescent="0.25">
      <c r="A87" s="18" t="s">
        <v>9</v>
      </c>
      <c r="B87" s="18" t="s">
        <v>10</v>
      </c>
      <c r="C87" s="18" t="s">
        <v>329</v>
      </c>
      <c r="D87" s="18" t="s">
        <v>18</v>
      </c>
      <c r="E87" s="18" t="s">
        <v>19</v>
      </c>
      <c r="F87" s="18" t="s">
        <v>332</v>
      </c>
      <c r="G87" s="18" t="s">
        <v>333</v>
      </c>
      <c r="H87" s="19">
        <v>925</v>
      </c>
      <c r="I87" s="20"/>
    </row>
    <row r="88" spans="1:9" customFormat="1" ht="15" x14ac:dyDescent="0.25">
      <c r="A88" s="18" t="s">
        <v>9</v>
      </c>
      <c r="B88" s="18" t="s">
        <v>10</v>
      </c>
      <c r="C88" s="18" t="s">
        <v>329</v>
      </c>
      <c r="D88" s="18" t="s">
        <v>18</v>
      </c>
      <c r="E88" s="18" t="s">
        <v>19</v>
      </c>
      <c r="F88" s="18" t="s">
        <v>334</v>
      </c>
      <c r="G88" s="18" t="s">
        <v>335</v>
      </c>
      <c r="H88" s="19">
        <v>1050</v>
      </c>
      <c r="I88" s="20"/>
    </row>
    <row r="89" spans="1:9" customFormat="1" ht="15" x14ac:dyDescent="0.25">
      <c r="A89" s="18" t="s">
        <v>9</v>
      </c>
      <c r="B89" s="18" t="s">
        <v>10</v>
      </c>
      <c r="C89" s="18" t="s">
        <v>329</v>
      </c>
      <c r="D89" s="18" t="s">
        <v>18</v>
      </c>
      <c r="E89" s="18" t="s">
        <v>19</v>
      </c>
      <c r="F89" s="18" t="s">
        <v>336</v>
      </c>
      <c r="G89" s="18" t="s">
        <v>337</v>
      </c>
      <c r="H89" s="19">
        <v>2113</v>
      </c>
      <c r="I89" s="20"/>
    </row>
    <row r="90" spans="1:9" customFormat="1" ht="15" x14ac:dyDescent="0.25">
      <c r="A90" s="18" t="s">
        <v>9</v>
      </c>
      <c r="B90" s="18" t="s">
        <v>10</v>
      </c>
      <c r="C90" s="18" t="s">
        <v>329</v>
      </c>
      <c r="D90" s="18" t="s">
        <v>18</v>
      </c>
      <c r="E90" s="18" t="s">
        <v>19</v>
      </c>
      <c r="F90" s="18" t="s">
        <v>338</v>
      </c>
      <c r="G90" s="18" t="s">
        <v>339</v>
      </c>
      <c r="H90" s="19">
        <v>5480</v>
      </c>
      <c r="I90" s="20"/>
    </row>
    <row r="91" spans="1:9" ht="15" x14ac:dyDescent="0.25">
      <c r="A91" s="13" t="s">
        <v>9</v>
      </c>
      <c r="B91" s="13" t="s">
        <v>10</v>
      </c>
      <c r="C91" s="13" t="s">
        <v>329</v>
      </c>
      <c r="D91" s="13" t="s">
        <v>18</v>
      </c>
      <c r="E91" s="14" t="s">
        <v>11</v>
      </c>
      <c r="F91" s="13"/>
      <c r="G91" s="14"/>
      <c r="H91" s="15">
        <f>SUM(H83:H90)</f>
        <v>19109</v>
      </c>
      <c r="I91" s="16">
        <f>COUNT(H83:H90)</f>
        <v>8</v>
      </c>
    </row>
    <row r="92" spans="1:9" customFormat="1" ht="15" x14ac:dyDescent="0.25">
      <c r="A92" s="18" t="s">
        <v>9</v>
      </c>
      <c r="B92" s="18" t="s">
        <v>10</v>
      </c>
      <c r="C92" s="18" t="s">
        <v>132</v>
      </c>
      <c r="D92" s="18" t="s">
        <v>137</v>
      </c>
      <c r="E92" s="18" t="s">
        <v>138</v>
      </c>
      <c r="F92" s="18" t="s">
        <v>139</v>
      </c>
      <c r="G92" s="18" t="s">
        <v>140</v>
      </c>
      <c r="H92" s="19">
        <v>283.5</v>
      </c>
      <c r="I92" s="20"/>
    </row>
    <row r="93" spans="1:9" ht="15" x14ac:dyDescent="0.25">
      <c r="A93" s="13" t="s">
        <v>9</v>
      </c>
      <c r="B93" s="13" t="s">
        <v>10</v>
      </c>
      <c r="C93" s="13" t="s">
        <v>132</v>
      </c>
      <c r="D93" s="13" t="s">
        <v>137</v>
      </c>
      <c r="E93" s="14" t="s">
        <v>11</v>
      </c>
      <c r="F93" s="13"/>
      <c r="G93" s="14"/>
      <c r="H93" s="15">
        <f>SUM(H92)</f>
        <v>283.5</v>
      </c>
      <c r="I93" s="16">
        <f>COUNT(H92)</f>
        <v>1</v>
      </c>
    </row>
    <row r="94" spans="1:9" customFormat="1" ht="15" x14ac:dyDescent="0.25">
      <c r="A94" s="18" t="s">
        <v>9</v>
      </c>
      <c r="B94" s="18" t="s">
        <v>10</v>
      </c>
      <c r="C94" s="18" t="s">
        <v>132</v>
      </c>
      <c r="D94" s="18" t="s">
        <v>143</v>
      </c>
      <c r="E94" s="18" t="s">
        <v>144</v>
      </c>
      <c r="F94" s="18" t="s">
        <v>145</v>
      </c>
      <c r="G94" s="18" t="s">
        <v>146</v>
      </c>
      <c r="H94" s="19">
        <v>2815</v>
      </c>
      <c r="I94" s="20"/>
    </row>
    <row r="95" spans="1:9" ht="15" x14ac:dyDescent="0.25">
      <c r="A95" s="13" t="s">
        <v>9</v>
      </c>
      <c r="B95" s="13" t="s">
        <v>10</v>
      </c>
      <c r="C95" s="13" t="s">
        <v>132</v>
      </c>
      <c r="D95" s="13" t="s">
        <v>143</v>
      </c>
      <c r="E95" s="14" t="s">
        <v>11</v>
      </c>
      <c r="F95" s="13"/>
      <c r="G95" s="14"/>
      <c r="H95" s="15">
        <f>SUM(H94)</f>
        <v>2815</v>
      </c>
      <c r="I95" s="16">
        <f>COUNT(H94)</f>
        <v>1</v>
      </c>
    </row>
    <row r="96" spans="1:9" customFormat="1" ht="15" x14ac:dyDescent="0.25">
      <c r="A96" s="18" t="s">
        <v>9</v>
      </c>
      <c r="B96" s="18" t="s">
        <v>10</v>
      </c>
      <c r="C96" s="18" t="s">
        <v>132</v>
      </c>
      <c r="D96" s="18" t="s">
        <v>32</v>
      </c>
      <c r="E96" s="18" t="s">
        <v>33</v>
      </c>
      <c r="F96" s="18" t="s">
        <v>147</v>
      </c>
      <c r="G96" s="18" t="s">
        <v>148</v>
      </c>
      <c r="H96" s="19">
        <v>1625</v>
      </c>
      <c r="I96" s="20"/>
    </row>
    <row r="97" spans="1:9" ht="15" x14ac:dyDescent="0.25">
      <c r="A97" s="13" t="s">
        <v>9</v>
      </c>
      <c r="B97" s="13" t="s">
        <v>10</v>
      </c>
      <c r="C97" s="13" t="s">
        <v>132</v>
      </c>
      <c r="D97" s="13" t="s">
        <v>32</v>
      </c>
      <c r="E97" s="14" t="s">
        <v>11</v>
      </c>
      <c r="F97" s="13"/>
      <c r="G97" s="14"/>
      <c r="H97" s="15">
        <f>SUM(H96)</f>
        <v>1625</v>
      </c>
      <c r="I97" s="16">
        <f>COUNT(H96)</f>
        <v>1</v>
      </c>
    </row>
    <row r="98" spans="1:9" customFormat="1" ht="15" x14ac:dyDescent="0.25">
      <c r="A98" s="18" t="s">
        <v>9</v>
      </c>
      <c r="B98" s="18" t="s">
        <v>10</v>
      </c>
      <c r="C98" s="18" t="s">
        <v>149</v>
      </c>
      <c r="D98" s="18" t="s">
        <v>154</v>
      </c>
      <c r="E98" s="18" t="s">
        <v>155</v>
      </c>
      <c r="F98" s="18" t="s">
        <v>156</v>
      </c>
      <c r="G98" s="18" t="s">
        <v>157</v>
      </c>
      <c r="H98" s="19">
        <v>12636</v>
      </c>
      <c r="I98" s="20"/>
    </row>
    <row r="99" spans="1:9" customFormat="1" ht="15" x14ac:dyDescent="0.25">
      <c r="A99" s="18" t="s">
        <v>9</v>
      </c>
      <c r="B99" s="18" t="s">
        <v>10</v>
      </c>
      <c r="C99" s="18" t="s">
        <v>222</v>
      </c>
      <c r="D99" s="18" t="s">
        <v>154</v>
      </c>
      <c r="E99" s="18" t="s">
        <v>155</v>
      </c>
      <c r="F99" s="18" t="s">
        <v>243</v>
      </c>
      <c r="G99" s="18" t="s">
        <v>244</v>
      </c>
      <c r="H99" s="19">
        <v>19234</v>
      </c>
      <c r="I99" s="20"/>
    </row>
    <row r="100" spans="1:9" ht="15" x14ac:dyDescent="0.25">
      <c r="A100" s="13" t="s">
        <v>9</v>
      </c>
      <c r="B100" s="13" t="s">
        <v>10</v>
      </c>
      <c r="C100" s="13" t="s">
        <v>222</v>
      </c>
      <c r="D100" s="13" t="s">
        <v>154</v>
      </c>
      <c r="E100" s="14" t="s">
        <v>11</v>
      </c>
      <c r="F100" s="13"/>
      <c r="G100" s="14"/>
      <c r="H100" s="15">
        <f>SUM(H98:H99)</f>
        <v>31870</v>
      </c>
      <c r="I100" s="16">
        <f>COUNT(H98:H99)</f>
        <v>2</v>
      </c>
    </row>
    <row r="101" spans="1:9" customFormat="1" ht="15" x14ac:dyDescent="0.25">
      <c r="A101" s="18" t="s">
        <v>9</v>
      </c>
      <c r="B101" s="18" t="s">
        <v>10</v>
      </c>
      <c r="C101" s="18" t="s">
        <v>149</v>
      </c>
      <c r="D101" s="18" t="s">
        <v>158</v>
      </c>
      <c r="E101" s="18" t="s">
        <v>159</v>
      </c>
      <c r="F101" s="18" t="s">
        <v>160</v>
      </c>
      <c r="G101" s="18" t="s">
        <v>161</v>
      </c>
      <c r="H101" s="19">
        <v>14490</v>
      </c>
      <c r="I101" s="20"/>
    </row>
    <row r="102" spans="1:9" customFormat="1" ht="15" x14ac:dyDescent="0.25">
      <c r="A102" s="18" t="s">
        <v>9</v>
      </c>
      <c r="B102" s="18" t="s">
        <v>10</v>
      </c>
      <c r="C102" s="18" t="s">
        <v>164</v>
      </c>
      <c r="D102" s="18" t="s">
        <v>158</v>
      </c>
      <c r="E102" s="18" t="s">
        <v>159</v>
      </c>
      <c r="F102" s="18" t="s">
        <v>173</v>
      </c>
      <c r="G102" s="18" t="s">
        <v>174</v>
      </c>
      <c r="H102" s="19">
        <v>24795</v>
      </c>
      <c r="I102" s="20"/>
    </row>
    <row r="103" spans="1:9" customFormat="1" ht="15" x14ac:dyDescent="0.25">
      <c r="A103" s="18" t="s">
        <v>9</v>
      </c>
      <c r="B103" s="18" t="s">
        <v>10</v>
      </c>
      <c r="C103" s="18" t="s">
        <v>329</v>
      </c>
      <c r="D103" s="18" t="s">
        <v>158</v>
      </c>
      <c r="E103" s="18" t="s">
        <v>159</v>
      </c>
      <c r="F103" s="18" t="s">
        <v>368</v>
      </c>
      <c r="G103" s="18" t="s">
        <v>369</v>
      </c>
      <c r="H103" s="19">
        <v>24044</v>
      </c>
      <c r="I103" s="20"/>
    </row>
    <row r="104" spans="1:9" ht="15" x14ac:dyDescent="0.25">
      <c r="A104" s="13" t="s">
        <v>9</v>
      </c>
      <c r="B104" s="13" t="s">
        <v>10</v>
      </c>
      <c r="C104" s="13" t="s">
        <v>329</v>
      </c>
      <c r="D104" s="13" t="s">
        <v>158</v>
      </c>
      <c r="E104" s="14" t="s">
        <v>11</v>
      </c>
      <c r="F104" s="13"/>
      <c r="G104" s="14"/>
      <c r="H104" s="15">
        <f>SUM(H101:H103)</f>
        <v>63329</v>
      </c>
      <c r="I104" s="16">
        <f>COUNT(H101:H103)</f>
        <v>3</v>
      </c>
    </row>
    <row r="105" spans="1:9" customFormat="1" ht="15" x14ac:dyDescent="0.25">
      <c r="A105" s="18" t="s">
        <v>9</v>
      </c>
      <c r="B105" s="18" t="s">
        <v>10</v>
      </c>
      <c r="C105" s="18" t="s">
        <v>164</v>
      </c>
      <c r="D105" s="18" t="s">
        <v>165</v>
      </c>
      <c r="E105" s="18" t="s">
        <v>166</v>
      </c>
      <c r="F105" s="18" t="s">
        <v>167</v>
      </c>
      <c r="G105" s="18" t="s">
        <v>168</v>
      </c>
      <c r="H105" s="19">
        <v>17080</v>
      </c>
      <c r="I105" s="20"/>
    </row>
    <row r="106" spans="1:9" customFormat="1" ht="15" x14ac:dyDescent="0.25">
      <c r="A106" s="18" t="s">
        <v>9</v>
      </c>
      <c r="B106" s="18" t="s">
        <v>10</v>
      </c>
      <c r="C106" s="18" t="s">
        <v>222</v>
      </c>
      <c r="D106" s="18" t="s">
        <v>165</v>
      </c>
      <c r="E106" s="18" t="s">
        <v>166</v>
      </c>
      <c r="F106" s="18" t="s">
        <v>227</v>
      </c>
      <c r="G106" s="18" t="s">
        <v>228</v>
      </c>
      <c r="H106" s="19">
        <v>8512</v>
      </c>
      <c r="I106" s="20"/>
    </row>
    <row r="107" spans="1:9" customFormat="1" ht="15" x14ac:dyDescent="0.25">
      <c r="A107" s="18" t="s">
        <v>9</v>
      </c>
      <c r="B107" s="18" t="s">
        <v>10</v>
      </c>
      <c r="C107" s="18" t="s">
        <v>259</v>
      </c>
      <c r="D107" s="18" t="s">
        <v>165</v>
      </c>
      <c r="E107" s="18" t="s">
        <v>166</v>
      </c>
      <c r="F107" s="18" t="s">
        <v>264</v>
      </c>
      <c r="G107" s="18" t="s">
        <v>265</v>
      </c>
      <c r="H107" s="19">
        <v>8250</v>
      </c>
      <c r="I107" s="20"/>
    </row>
    <row r="108" spans="1:9" ht="15" x14ac:dyDescent="0.25">
      <c r="A108" s="13" t="s">
        <v>9</v>
      </c>
      <c r="B108" s="13" t="s">
        <v>10</v>
      </c>
      <c r="C108" s="13" t="s">
        <v>259</v>
      </c>
      <c r="D108" s="13" t="s">
        <v>165</v>
      </c>
      <c r="E108" s="14" t="s">
        <v>11</v>
      </c>
      <c r="F108" s="13"/>
      <c r="G108" s="14"/>
      <c r="H108" s="15">
        <f>SUM(H105:H107)</f>
        <v>33842</v>
      </c>
      <c r="I108" s="16">
        <f>COUNT(H105:H107)</f>
        <v>3</v>
      </c>
    </row>
    <row r="109" spans="1:9" customFormat="1" ht="15" x14ac:dyDescent="0.25">
      <c r="A109" s="18" t="s">
        <v>9</v>
      </c>
      <c r="B109" s="18" t="s">
        <v>10</v>
      </c>
      <c r="C109" s="18" t="s">
        <v>164</v>
      </c>
      <c r="D109" s="18" t="s">
        <v>169</v>
      </c>
      <c r="E109" s="18" t="s">
        <v>170</v>
      </c>
      <c r="F109" s="18" t="s">
        <v>171</v>
      </c>
      <c r="G109" s="18" t="s">
        <v>172</v>
      </c>
      <c r="H109" s="19">
        <v>14970</v>
      </c>
      <c r="I109" s="20"/>
    </row>
    <row r="110" spans="1:9" customFormat="1" ht="15" x14ac:dyDescent="0.25">
      <c r="A110" s="18" t="s">
        <v>9</v>
      </c>
      <c r="B110" s="18" t="s">
        <v>10</v>
      </c>
      <c r="C110" s="18" t="s">
        <v>222</v>
      </c>
      <c r="D110" s="18" t="s">
        <v>169</v>
      </c>
      <c r="E110" s="18" t="s">
        <v>170</v>
      </c>
      <c r="F110" s="18" t="s">
        <v>229</v>
      </c>
      <c r="G110" s="18" t="s">
        <v>230</v>
      </c>
      <c r="H110" s="19">
        <v>18530</v>
      </c>
      <c r="I110" s="20"/>
    </row>
    <row r="111" spans="1:9" customFormat="1" ht="15" x14ac:dyDescent="0.25">
      <c r="A111" s="18" t="s">
        <v>9</v>
      </c>
      <c r="B111" s="18" t="s">
        <v>10</v>
      </c>
      <c r="C111" s="18" t="s">
        <v>370</v>
      </c>
      <c r="D111" s="18" t="s">
        <v>169</v>
      </c>
      <c r="E111" s="18" t="s">
        <v>170</v>
      </c>
      <c r="F111" s="18" t="s">
        <v>373</v>
      </c>
      <c r="G111" s="18" t="s">
        <v>374</v>
      </c>
      <c r="H111" s="19">
        <v>1000</v>
      </c>
      <c r="I111" s="20"/>
    </row>
    <row r="112" spans="1:9" ht="15" x14ac:dyDescent="0.25">
      <c r="A112" s="13" t="s">
        <v>9</v>
      </c>
      <c r="B112" s="13" t="s">
        <v>10</v>
      </c>
      <c r="C112" s="13" t="s">
        <v>370</v>
      </c>
      <c r="D112" s="13" t="s">
        <v>169</v>
      </c>
      <c r="E112" s="14" t="s">
        <v>11</v>
      </c>
      <c r="F112" s="13"/>
      <c r="G112" s="14"/>
      <c r="H112" s="15">
        <f>SUM(H109:H111)</f>
        <v>34500</v>
      </c>
      <c r="I112" s="16">
        <f>COUNT(H109:H111)</f>
        <v>3</v>
      </c>
    </row>
    <row r="113" spans="1:9" customFormat="1" ht="15" x14ac:dyDescent="0.25">
      <c r="A113" s="18" t="s">
        <v>9</v>
      </c>
      <c r="B113" s="18" t="s">
        <v>10</v>
      </c>
      <c r="C113" s="18" t="s">
        <v>178</v>
      </c>
      <c r="D113" s="18" t="s">
        <v>179</v>
      </c>
      <c r="E113" s="18" t="s">
        <v>180</v>
      </c>
      <c r="F113" s="18" t="s">
        <v>181</v>
      </c>
      <c r="G113" s="18" t="s">
        <v>182</v>
      </c>
      <c r="H113" s="19">
        <v>165</v>
      </c>
      <c r="I113" s="20"/>
    </row>
    <row r="114" spans="1:9" ht="15" x14ac:dyDescent="0.25">
      <c r="A114" s="13" t="s">
        <v>9</v>
      </c>
      <c r="B114" s="13" t="s">
        <v>10</v>
      </c>
      <c r="C114" s="13" t="s">
        <v>178</v>
      </c>
      <c r="D114" s="13" t="s">
        <v>179</v>
      </c>
      <c r="E114" s="14" t="s">
        <v>11</v>
      </c>
      <c r="F114" s="13"/>
      <c r="G114" s="14"/>
      <c r="H114" s="15">
        <f>SUM(H113)</f>
        <v>165</v>
      </c>
      <c r="I114" s="16">
        <f>COUNT(H113)</f>
        <v>1</v>
      </c>
    </row>
    <row r="115" spans="1:9" customFormat="1" ht="15" x14ac:dyDescent="0.25">
      <c r="A115" s="18" t="s">
        <v>9</v>
      </c>
      <c r="B115" s="18" t="s">
        <v>10</v>
      </c>
      <c r="C115" s="18" t="s">
        <v>178</v>
      </c>
      <c r="D115" s="18" t="s">
        <v>189</v>
      </c>
      <c r="E115" s="18" t="s">
        <v>190</v>
      </c>
      <c r="F115" s="18" t="s">
        <v>191</v>
      </c>
      <c r="G115" s="18" t="s">
        <v>192</v>
      </c>
      <c r="H115" s="19">
        <v>2232</v>
      </c>
      <c r="I115" s="20"/>
    </row>
    <row r="116" spans="1:9" ht="15" x14ac:dyDescent="0.25">
      <c r="A116" s="13" t="s">
        <v>9</v>
      </c>
      <c r="B116" s="13" t="s">
        <v>10</v>
      </c>
      <c r="C116" s="13" t="s">
        <v>178</v>
      </c>
      <c r="D116" s="13" t="s">
        <v>189</v>
      </c>
      <c r="E116" s="14" t="s">
        <v>11</v>
      </c>
      <c r="F116" s="13"/>
      <c r="G116" s="14"/>
      <c r="H116" s="15">
        <f>SUM(H115)</f>
        <v>2232</v>
      </c>
      <c r="I116" s="16">
        <f>COUNT(H115)</f>
        <v>1</v>
      </c>
    </row>
    <row r="117" spans="1:9" customFormat="1" ht="15" x14ac:dyDescent="0.25">
      <c r="A117" s="18" t="s">
        <v>9</v>
      </c>
      <c r="B117" s="18" t="s">
        <v>10</v>
      </c>
      <c r="C117" s="18" t="s">
        <v>193</v>
      </c>
      <c r="D117" s="18" t="s">
        <v>194</v>
      </c>
      <c r="E117" s="18" t="s">
        <v>195</v>
      </c>
      <c r="F117" s="18" t="s">
        <v>196</v>
      </c>
      <c r="G117" s="18" t="s">
        <v>197</v>
      </c>
      <c r="H117" s="19">
        <v>2000</v>
      </c>
      <c r="I117" s="20"/>
    </row>
    <row r="118" spans="1:9" ht="15" x14ac:dyDescent="0.25">
      <c r="A118" s="13" t="s">
        <v>9</v>
      </c>
      <c r="B118" s="13" t="s">
        <v>10</v>
      </c>
      <c r="C118" s="13" t="s">
        <v>193</v>
      </c>
      <c r="D118" s="13" t="s">
        <v>194</v>
      </c>
      <c r="E118" s="14" t="s">
        <v>11</v>
      </c>
      <c r="F118" s="13"/>
      <c r="G118" s="14"/>
      <c r="H118" s="15">
        <f>SUM(H117)</f>
        <v>2000</v>
      </c>
      <c r="I118" s="16">
        <f>COUNT(H117)</f>
        <v>1</v>
      </c>
    </row>
    <row r="119" spans="1:9" customFormat="1" ht="15" x14ac:dyDescent="0.25">
      <c r="A119" s="18" t="s">
        <v>9</v>
      </c>
      <c r="B119" s="18" t="s">
        <v>10</v>
      </c>
      <c r="C119" s="18" t="s">
        <v>193</v>
      </c>
      <c r="D119" s="18" t="s">
        <v>206</v>
      </c>
      <c r="E119" s="18" t="s">
        <v>207</v>
      </c>
      <c r="F119" s="18" t="s">
        <v>208</v>
      </c>
      <c r="G119" s="18" t="s">
        <v>209</v>
      </c>
      <c r="H119" s="19">
        <v>5527.2</v>
      </c>
      <c r="I119" s="20"/>
    </row>
    <row r="120" spans="1:9" ht="15" x14ac:dyDescent="0.25">
      <c r="A120" s="13" t="s">
        <v>9</v>
      </c>
      <c r="B120" s="13" t="s">
        <v>10</v>
      </c>
      <c r="C120" s="13" t="s">
        <v>193</v>
      </c>
      <c r="D120" s="13" t="s">
        <v>206</v>
      </c>
      <c r="E120" s="14" t="s">
        <v>11</v>
      </c>
      <c r="F120" s="13"/>
      <c r="G120" s="14"/>
      <c r="H120" s="15">
        <f>SUM(H119)</f>
        <v>5527.2</v>
      </c>
      <c r="I120" s="16">
        <f>COUNT(H119)</f>
        <v>1</v>
      </c>
    </row>
    <row r="121" spans="1:9" customFormat="1" ht="15" x14ac:dyDescent="0.25">
      <c r="A121" s="18" t="s">
        <v>9</v>
      </c>
      <c r="B121" s="18" t="s">
        <v>10</v>
      </c>
      <c r="C121" s="18" t="s">
        <v>193</v>
      </c>
      <c r="D121" s="18" t="s">
        <v>216</v>
      </c>
      <c r="E121" s="18" t="s">
        <v>217</v>
      </c>
      <c r="F121" s="18" t="s">
        <v>218</v>
      </c>
      <c r="G121" s="18" t="s">
        <v>219</v>
      </c>
      <c r="H121" s="19">
        <v>13188</v>
      </c>
      <c r="I121" s="20"/>
    </row>
    <row r="122" spans="1:9" customFormat="1" ht="15" x14ac:dyDescent="0.25">
      <c r="A122" s="18" t="s">
        <v>9</v>
      </c>
      <c r="B122" s="18" t="s">
        <v>10</v>
      </c>
      <c r="C122" s="18" t="s">
        <v>193</v>
      </c>
      <c r="D122" s="18" t="s">
        <v>216</v>
      </c>
      <c r="E122" s="18" t="s">
        <v>217</v>
      </c>
      <c r="F122" s="18" t="s">
        <v>220</v>
      </c>
      <c r="G122" s="18" t="s">
        <v>221</v>
      </c>
      <c r="H122" s="19">
        <v>7600</v>
      </c>
      <c r="I122" s="20"/>
    </row>
    <row r="123" spans="1:9" ht="15" x14ac:dyDescent="0.25">
      <c r="A123" s="13" t="s">
        <v>9</v>
      </c>
      <c r="B123" s="13" t="s">
        <v>10</v>
      </c>
      <c r="C123" s="13" t="s">
        <v>193</v>
      </c>
      <c r="D123" s="13" t="s">
        <v>216</v>
      </c>
      <c r="E123" s="14" t="s">
        <v>11</v>
      </c>
      <c r="F123" s="13"/>
      <c r="G123" s="14"/>
      <c r="H123" s="15">
        <f>SUM(H121:H122)</f>
        <v>20788</v>
      </c>
      <c r="I123" s="16">
        <f>COUNT(H121:H122)</f>
        <v>2</v>
      </c>
    </row>
    <row r="124" spans="1:9" customFormat="1" ht="15" x14ac:dyDescent="0.25">
      <c r="A124" s="18" t="s">
        <v>9</v>
      </c>
      <c r="B124" s="18" t="s">
        <v>10</v>
      </c>
      <c r="C124" s="18" t="s">
        <v>222</v>
      </c>
      <c r="D124" s="18" t="s">
        <v>223</v>
      </c>
      <c r="E124" s="18" t="s">
        <v>224</v>
      </c>
      <c r="F124" s="18" t="s">
        <v>225</v>
      </c>
      <c r="G124" s="18" t="s">
        <v>226</v>
      </c>
      <c r="H124" s="19">
        <v>12516.9</v>
      </c>
      <c r="I124" s="20"/>
    </row>
    <row r="125" spans="1:9" ht="15" x14ac:dyDescent="0.25">
      <c r="A125" s="13" t="s">
        <v>9</v>
      </c>
      <c r="B125" s="13" t="s">
        <v>10</v>
      </c>
      <c r="C125" s="13" t="s">
        <v>222</v>
      </c>
      <c r="D125" s="13" t="s">
        <v>223</v>
      </c>
      <c r="E125" s="14" t="s">
        <v>11</v>
      </c>
      <c r="F125" s="13"/>
      <c r="G125" s="14"/>
      <c r="H125" s="15">
        <f>SUM(H124)</f>
        <v>12516.9</v>
      </c>
      <c r="I125" s="16">
        <f>COUNT(H124)</f>
        <v>1</v>
      </c>
    </row>
    <row r="126" spans="1:9" customFormat="1" ht="15" x14ac:dyDescent="0.25">
      <c r="A126" s="18" t="s">
        <v>9</v>
      </c>
      <c r="B126" s="18" t="s">
        <v>10</v>
      </c>
      <c r="C126" s="18" t="s">
        <v>222</v>
      </c>
      <c r="D126" s="18" t="s">
        <v>231</v>
      </c>
      <c r="E126" s="18" t="s">
        <v>232</v>
      </c>
      <c r="F126" s="18" t="s">
        <v>233</v>
      </c>
      <c r="G126" s="18" t="s">
        <v>234</v>
      </c>
      <c r="H126" s="19">
        <v>22</v>
      </c>
      <c r="I126" s="20"/>
    </row>
    <row r="127" spans="1:9" customFormat="1" ht="15" x14ac:dyDescent="0.25">
      <c r="A127" s="18" t="s">
        <v>9</v>
      </c>
      <c r="B127" s="18" t="s">
        <v>10</v>
      </c>
      <c r="C127" s="18" t="s">
        <v>289</v>
      </c>
      <c r="D127" s="18" t="s">
        <v>231</v>
      </c>
      <c r="E127" s="18" t="s">
        <v>232</v>
      </c>
      <c r="F127" s="18" t="s">
        <v>298</v>
      </c>
      <c r="G127" s="18" t="s">
        <v>299</v>
      </c>
      <c r="H127" s="19">
        <v>456</v>
      </c>
      <c r="I127" s="20"/>
    </row>
    <row r="128" spans="1:9" ht="15" x14ac:dyDescent="0.25">
      <c r="A128" s="13" t="s">
        <v>9</v>
      </c>
      <c r="B128" s="13" t="s">
        <v>10</v>
      </c>
      <c r="C128" s="13" t="s">
        <v>289</v>
      </c>
      <c r="D128" s="13" t="s">
        <v>231</v>
      </c>
      <c r="E128" s="14" t="s">
        <v>11</v>
      </c>
      <c r="F128" s="13"/>
      <c r="G128" s="14"/>
      <c r="H128" s="15">
        <f>SUM(H126:H127)</f>
        <v>478</v>
      </c>
      <c r="I128" s="16">
        <f>COUNT(H126:H127)</f>
        <v>2</v>
      </c>
    </row>
    <row r="129" spans="1:9" customFormat="1" ht="15" x14ac:dyDescent="0.25">
      <c r="A129" s="18" t="s">
        <v>9</v>
      </c>
      <c r="B129" s="18" t="s">
        <v>10</v>
      </c>
      <c r="C129" s="18" t="s">
        <v>222</v>
      </c>
      <c r="D129" s="18" t="s">
        <v>235</v>
      </c>
      <c r="E129" s="18" t="s">
        <v>236</v>
      </c>
      <c r="F129" s="18" t="s">
        <v>237</v>
      </c>
      <c r="G129" s="18" t="s">
        <v>238</v>
      </c>
      <c r="H129" s="19">
        <v>1562.5</v>
      </c>
      <c r="I129" s="20"/>
    </row>
    <row r="130" spans="1:9" customFormat="1" ht="15" x14ac:dyDescent="0.25">
      <c r="A130" s="18" t="s">
        <v>9</v>
      </c>
      <c r="B130" s="18" t="s">
        <v>10</v>
      </c>
      <c r="C130" s="18" t="s">
        <v>274</v>
      </c>
      <c r="D130" s="18" t="s">
        <v>235</v>
      </c>
      <c r="E130" s="18" t="s">
        <v>236</v>
      </c>
      <c r="F130" s="18" t="s">
        <v>275</v>
      </c>
      <c r="G130" s="18" t="s">
        <v>276</v>
      </c>
      <c r="H130" s="19">
        <v>3912.5</v>
      </c>
      <c r="I130" s="20"/>
    </row>
    <row r="131" spans="1:9" customFormat="1" ht="15" x14ac:dyDescent="0.25">
      <c r="A131" s="18" t="s">
        <v>9</v>
      </c>
      <c r="B131" s="18" t="s">
        <v>10</v>
      </c>
      <c r="C131" s="18" t="s">
        <v>289</v>
      </c>
      <c r="D131" s="18" t="s">
        <v>235</v>
      </c>
      <c r="E131" s="18" t="s">
        <v>236</v>
      </c>
      <c r="F131" s="18" t="s">
        <v>300</v>
      </c>
      <c r="G131" s="18" t="s">
        <v>301</v>
      </c>
      <c r="H131" s="19">
        <v>8675</v>
      </c>
      <c r="I131" s="20"/>
    </row>
    <row r="132" spans="1:9" customFormat="1" ht="15" x14ac:dyDescent="0.25">
      <c r="A132" s="18" t="s">
        <v>9</v>
      </c>
      <c r="B132" s="18" t="s">
        <v>10</v>
      </c>
      <c r="C132" s="18" t="s">
        <v>306</v>
      </c>
      <c r="D132" s="18" t="s">
        <v>235</v>
      </c>
      <c r="E132" s="18" t="s">
        <v>236</v>
      </c>
      <c r="F132" s="18" t="s">
        <v>313</v>
      </c>
      <c r="G132" s="18" t="s">
        <v>314</v>
      </c>
      <c r="H132" s="19">
        <v>12367.5</v>
      </c>
      <c r="I132" s="20"/>
    </row>
    <row r="133" spans="1:9" ht="15" x14ac:dyDescent="0.25">
      <c r="A133" s="13" t="s">
        <v>9</v>
      </c>
      <c r="B133" s="13" t="s">
        <v>10</v>
      </c>
      <c r="C133" s="13" t="s">
        <v>306</v>
      </c>
      <c r="D133" s="13" t="s">
        <v>235</v>
      </c>
      <c r="E133" s="14" t="s">
        <v>11</v>
      </c>
      <c r="F133" s="13"/>
      <c r="G133" s="14"/>
      <c r="H133" s="15">
        <f>SUM(H129:H132)</f>
        <v>26517.5</v>
      </c>
      <c r="I133" s="16">
        <f>COUNT(H129:H132)</f>
        <v>4</v>
      </c>
    </row>
    <row r="134" spans="1:9" customFormat="1" ht="15" x14ac:dyDescent="0.25">
      <c r="A134" s="18" t="s">
        <v>9</v>
      </c>
      <c r="B134" s="18" t="s">
        <v>10</v>
      </c>
      <c r="C134" s="18" t="s">
        <v>222</v>
      </c>
      <c r="D134" s="18" t="s">
        <v>239</v>
      </c>
      <c r="E134" s="18" t="s">
        <v>240</v>
      </c>
      <c r="F134" s="18" t="s">
        <v>241</v>
      </c>
      <c r="G134" s="18" t="s">
        <v>242</v>
      </c>
      <c r="H134" s="19">
        <v>210</v>
      </c>
      <c r="I134" s="20"/>
    </row>
    <row r="135" spans="1:9" ht="15" x14ac:dyDescent="0.25">
      <c r="A135" s="13" t="s">
        <v>9</v>
      </c>
      <c r="B135" s="13" t="s">
        <v>10</v>
      </c>
      <c r="C135" s="13" t="s">
        <v>222</v>
      </c>
      <c r="D135" s="13" t="s">
        <v>239</v>
      </c>
      <c r="E135" s="14" t="s">
        <v>11</v>
      </c>
      <c r="F135" s="13"/>
      <c r="G135" s="14"/>
      <c r="H135" s="15">
        <f>SUM(H134)</f>
        <v>210</v>
      </c>
      <c r="I135" s="16">
        <f>COUNT(H134)</f>
        <v>1</v>
      </c>
    </row>
    <row r="136" spans="1:9" customFormat="1" ht="15" x14ac:dyDescent="0.25">
      <c r="A136" s="18" t="s">
        <v>9</v>
      </c>
      <c r="B136" s="18" t="s">
        <v>10</v>
      </c>
      <c r="C136" s="18" t="s">
        <v>222</v>
      </c>
      <c r="D136" s="18" t="s">
        <v>245</v>
      </c>
      <c r="E136" s="18" t="s">
        <v>246</v>
      </c>
      <c r="F136" s="18" t="s">
        <v>247</v>
      </c>
      <c r="G136" s="18" t="s">
        <v>248</v>
      </c>
      <c r="H136" s="19">
        <v>12996</v>
      </c>
      <c r="I136" s="20"/>
    </row>
    <row r="137" spans="1:9" customFormat="1" ht="15" x14ac:dyDescent="0.25">
      <c r="A137" s="18" t="s">
        <v>9</v>
      </c>
      <c r="B137" s="18" t="s">
        <v>10</v>
      </c>
      <c r="C137" s="18" t="s">
        <v>289</v>
      </c>
      <c r="D137" s="18" t="s">
        <v>245</v>
      </c>
      <c r="E137" s="18" t="s">
        <v>246</v>
      </c>
      <c r="F137" s="18" t="s">
        <v>304</v>
      </c>
      <c r="G137" s="18" t="s">
        <v>305</v>
      </c>
      <c r="H137" s="19">
        <v>16137</v>
      </c>
      <c r="I137" s="20"/>
    </row>
    <row r="138" spans="1:9" ht="15" x14ac:dyDescent="0.25">
      <c r="A138" s="13" t="s">
        <v>9</v>
      </c>
      <c r="B138" s="13" t="s">
        <v>10</v>
      </c>
      <c r="C138" s="13" t="s">
        <v>289</v>
      </c>
      <c r="D138" s="13" t="s">
        <v>245</v>
      </c>
      <c r="E138" s="14" t="s">
        <v>11</v>
      </c>
      <c r="F138" s="13"/>
      <c r="G138" s="14"/>
      <c r="H138" s="15">
        <f>SUM(H136:H137)</f>
        <v>29133</v>
      </c>
      <c r="I138" s="16">
        <f>COUNT(H136:H137)</f>
        <v>2</v>
      </c>
    </row>
    <row r="139" spans="1:9" customFormat="1" ht="15" x14ac:dyDescent="0.25">
      <c r="A139" s="18" t="s">
        <v>9</v>
      </c>
      <c r="B139" s="18" t="s">
        <v>10</v>
      </c>
      <c r="C139" s="18" t="s">
        <v>222</v>
      </c>
      <c r="D139" s="18" t="s">
        <v>251</v>
      </c>
      <c r="E139" s="18" t="s">
        <v>252</v>
      </c>
      <c r="F139" s="18" t="s">
        <v>253</v>
      </c>
      <c r="G139" s="18" t="s">
        <v>254</v>
      </c>
      <c r="H139" s="19">
        <v>9200</v>
      </c>
      <c r="I139" s="20"/>
    </row>
    <row r="140" spans="1:9" ht="15" x14ac:dyDescent="0.25">
      <c r="A140" s="13" t="s">
        <v>9</v>
      </c>
      <c r="B140" s="13" t="s">
        <v>10</v>
      </c>
      <c r="C140" s="13" t="s">
        <v>222</v>
      </c>
      <c r="D140" s="13" t="s">
        <v>251</v>
      </c>
      <c r="E140" s="14" t="s">
        <v>11</v>
      </c>
      <c r="F140" s="13"/>
      <c r="G140" s="14"/>
      <c r="H140" s="15">
        <f>SUM(H139)</f>
        <v>9200</v>
      </c>
      <c r="I140" s="16">
        <f>COUNT(H139)</f>
        <v>1</v>
      </c>
    </row>
    <row r="141" spans="1:9" customFormat="1" ht="15" x14ac:dyDescent="0.25">
      <c r="A141" s="18" t="s">
        <v>9</v>
      </c>
      <c r="B141" s="18" t="s">
        <v>10</v>
      </c>
      <c r="C141" s="18" t="s">
        <v>222</v>
      </c>
      <c r="D141" s="18" t="s">
        <v>255</v>
      </c>
      <c r="E141" s="18" t="s">
        <v>256</v>
      </c>
      <c r="F141" s="18" t="s">
        <v>257</v>
      </c>
      <c r="G141" s="18" t="s">
        <v>258</v>
      </c>
      <c r="H141" s="19">
        <v>759</v>
      </c>
      <c r="I141" s="20"/>
    </row>
    <row r="142" spans="1:9" ht="15" x14ac:dyDescent="0.25">
      <c r="A142" s="13" t="s">
        <v>9</v>
      </c>
      <c r="B142" s="13" t="s">
        <v>10</v>
      </c>
      <c r="C142" s="13" t="s">
        <v>222</v>
      </c>
      <c r="D142" s="13" t="s">
        <v>255</v>
      </c>
      <c r="E142" s="14" t="s">
        <v>11</v>
      </c>
      <c r="F142" s="13"/>
      <c r="G142" s="14"/>
      <c r="H142" s="15">
        <f>SUM(H141)</f>
        <v>759</v>
      </c>
      <c r="I142" s="16">
        <f>COUNT(H141)</f>
        <v>1</v>
      </c>
    </row>
    <row r="143" spans="1:9" customFormat="1" ht="15" x14ac:dyDescent="0.25">
      <c r="A143" s="18" t="s">
        <v>9</v>
      </c>
      <c r="B143" s="18" t="s">
        <v>10</v>
      </c>
      <c r="C143" s="18" t="s">
        <v>259</v>
      </c>
      <c r="D143" s="18" t="s">
        <v>260</v>
      </c>
      <c r="E143" s="18" t="s">
        <v>261</v>
      </c>
      <c r="F143" s="18" t="s">
        <v>262</v>
      </c>
      <c r="G143" s="18" t="s">
        <v>263</v>
      </c>
      <c r="H143" s="19">
        <v>22400</v>
      </c>
      <c r="I143" s="20"/>
    </row>
    <row r="144" spans="1:9" ht="15" x14ac:dyDescent="0.25">
      <c r="A144" s="13" t="s">
        <v>9</v>
      </c>
      <c r="B144" s="13" t="s">
        <v>10</v>
      </c>
      <c r="C144" s="13" t="s">
        <v>259</v>
      </c>
      <c r="D144" s="13" t="s">
        <v>260</v>
      </c>
      <c r="E144" s="14" t="s">
        <v>11</v>
      </c>
      <c r="F144" s="13"/>
      <c r="G144" s="14"/>
      <c r="H144" s="15">
        <f>SUM(H143)</f>
        <v>22400</v>
      </c>
      <c r="I144" s="16">
        <f>COUNT(H143)</f>
        <v>1</v>
      </c>
    </row>
    <row r="145" spans="1:9" customFormat="1" ht="15" x14ac:dyDescent="0.25">
      <c r="A145" s="18" t="s">
        <v>9</v>
      </c>
      <c r="B145" s="18" t="s">
        <v>10</v>
      </c>
      <c r="C145" s="18" t="s">
        <v>259</v>
      </c>
      <c r="D145" s="18" t="s">
        <v>266</v>
      </c>
      <c r="E145" s="18" t="s">
        <v>267</v>
      </c>
      <c r="F145" s="18" t="s">
        <v>268</v>
      </c>
      <c r="G145" s="18" t="s">
        <v>269</v>
      </c>
      <c r="H145" s="19">
        <v>395</v>
      </c>
      <c r="I145" s="20"/>
    </row>
    <row r="146" spans="1:9" ht="15" x14ac:dyDescent="0.25">
      <c r="A146" s="13" t="s">
        <v>9</v>
      </c>
      <c r="B146" s="13" t="s">
        <v>10</v>
      </c>
      <c r="C146" s="13" t="s">
        <v>259</v>
      </c>
      <c r="D146" s="13" t="s">
        <v>266</v>
      </c>
      <c r="E146" s="14" t="s">
        <v>11</v>
      </c>
      <c r="F146" s="13"/>
      <c r="G146" s="14"/>
      <c r="H146" s="15">
        <f>SUM(H145)</f>
        <v>395</v>
      </c>
      <c r="I146" s="16">
        <f>COUNT(H145)</f>
        <v>1</v>
      </c>
    </row>
    <row r="147" spans="1:9" customFormat="1" ht="15" x14ac:dyDescent="0.25">
      <c r="A147" s="18" t="s">
        <v>9</v>
      </c>
      <c r="B147" s="18" t="s">
        <v>10</v>
      </c>
      <c r="C147" s="18" t="s">
        <v>259</v>
      </c>
      <c r="D147" s="18" t="s">
        <v>270</v>
      </c>
      <c r="E147" s="18" t="s">
        <v>271</v>
      </c>
      <c r="F147" s="18" t="s">
        <v>272</v>
      </c>
      <c r="G147" s="18" t="s">
        <v>273</v>
      </c>
      <c r="H147" s="19">
        <v>310</v>
      </c>
      <c r="I147" s="20"/>
    </row>
    <row r="148" spans="1:9" ht="15" x14ac:dyDescent="0.25">
      <c r="A148" s="13" t="s">
        <v>9</v>
      </c>
      <c r="B148" s="13" t="s">
        <v>10</v>
      </c>
      <c r="C148" s="13" t="s">
        <v>259</v>
      </c>
      <c r="D148" s="13" t="s">
        <v>270</v>
      </c>
      <c r="E148" s="14" t="s">
        <v>11</v>
      </c>
      <c r="F148" s="13"/>
      <c r="G148" s="14"/>
      <c r="H148" s="15">
        <f>SUM(H147)</f>
        <v>310</v>
      </c>
      <c r="I148" s="16">
        <f>COUNT(H147)</f>
        <v>1</v>
      </c>
    </row>
    <row r="149" spans="1:9" customFormat="1" ht="15" x14ac:dyDescent="0.25">
      <c r="A149" s="18" t="s">
        <v>9</v>
      </c>
      <c r="B149" s="18" t="s">
        <v>10</v>
      </c>
      <c r="C149" s="18" t="s">
        <v>274</v>
      </c>
      <c r="D149" s="18" t="s">
        <v>277</v>
      </c>
      <c r="E149" s="18" t="s">
        <v>278</v>
      </c>
      <c r="F149" s="18" t="s">
        <v>279</v>
      </c>
      <c r="G149" s="18" t="s">
        <v>280</v>
      </c>
      <c r="H149" s="19">
        <v>8900</v>
      </c>
      <c r="I149" s="20"/>
    </row>
    <row r="150" spans="1:9" ht="15" x14ac:dyDescent="0.25">
      <c r="A150" s="13" t="s">
        <v>9</v>
      </c>
      <c r="B150" s="13" t="s">
        <v>10</v>
      </c>
      <c r="C150" s="13" t="s">
        <v>274</v>
      </c>
      <c r="D150" s="13" t="s">
        <v>277</v>
      </c>
      <c r="E150" s="14" t="s">
        <v>11</v>
      </c>
      <c r="F150" s="13"/>
      <c r="G150" s="14"/>
      <c r="H150" s="15">
        <f>SUM(H149)</f>
        <v>8900</v>
      </c>
      <c r="I150" s="16">
        <f>COUNT(H149)</f>
        <v>1</v>
      </c>
    </row>
    <row r="151" spans="1:9" customFormat="1" ht="15" x14ac:dyDescent="0.25">
      <c r="A151" s="18" t="s">
        <v>9</v>
      </c>
      <c r="B151" s="18" t="s">
        <v>10</v>
      </c>
      <c r="C151" s="18" t="s">
        <v>274</v>
      </c>
      <c r="D151" s="18" t="s">
        <v>281</v>
      </c>
      <c r="E151" s="18" t="s">
        <v>282</v>
      </c>
      <c r="F151" s="18" t="s">
        <v>283</v>
      </c>
      <c r="G151" s="18" t="s">
        <v>284</v>
      </c>
      <c r="H151" s="19">
        <v>8020</v>
      </c>
      <c r="I151" s="20"/>
    </row>
    <row r="152" spans="1:9" customFormat="1" ht="15" x14ac:dyDescent="0.25">
      <c r="A152" s="18" t="s">
        <v>9</v>
      </c>
      <c r="B152" s="18" t="s">
        <v>10</v>
      </c>
      <c r="C152" s="18" t="s">
        <v>274</v>
      </c>
      <c r="D152" s="18" t="s">
        <v>281</v>
      </c>
      <c r="E152" s="18" t="s">
        <v>282</v>
      </c>
      <c r="F152" s="18" t="s">
        <v>285</v>
      </c>
      <c r="G152" s="18" t="s">
        <v>286</v>
      </c>
      <c r="H152" s="19">
        <v>14100</v>
      </c>
      <c r="I152" s="20"/>
    </row>
    <row r="153" spans="1:9" ht="15" x14ac:dyDescent="0.25">
      <c r="A153" s="13" t="s">
        <v>9</v>
      </c>
      <c r="B153" s="13" t="s">
        <v>10</v>
      </c>
      <c r="C153" s="13" t="s">
        <v>274</v>
      </c>
      <c r="D153" s="13" t="s">
        <v>281</v>
      </c>
      <c r="E153" s="14" t="s">
        <v>11</v>
      </c>
      <c r="F153" s="13"/>
      <c r="G153" s="14"/>
      <c r="H153" s="15">
        <f>SUM(H151:H152)</f>
        <v>22120</v>
      </c>
      <c r="I153" s="16">
        <f>COUNT(H151:H152)</f>
        <v>2</v>
      </c>
    </row>
    <row r="154" spans="1:9" customFormat="1" ht="15" x14ac:dyDescent="0.25">
      <c r="A154" s="18" t="s">
        <v>9</v>
      </c>
      <c r="B154" s="18" t="s">
        <v>10</v>
      </c>
      <c r="C154" s="18" t="s">
        <v>289</v>
      </c>
      <c r="D154" s="18" t="s">
        <v>290</v>
      </c>
      <c r="E154" s="18" t="s">
        <v>291</v>
      </c>
      <c r="F154" s="18" t="s">
        <v>292</v>
      </c>
      <c r="G154" s="18" t="s">
        <v>293</v>
      </c>
      <c r="H154" s="19">
        <v>380.36</v>
      </c>
      <c r="I154" s="20"/>
    </row>
    <row r="155" spans="1:9" ht="15" x14ac:dyDescent="0.25">
      <c r="A155" s="13" t="s">
        <v>9</v>
      </c>
      <c r="B155" s="13" t="s">
        <v>10</v>
      </c>
      <c r="C155" s="13" t="s">
        <v>289</v>
      </c>
      <c r="D155" s="13" t="s">
        <v>290</v>
      </c>
      <c r="E155" s="14" t="s">
        <v>11</v>
      </c>
      <c r="F155" s="13"/>
      <c r="G155" s="14"/>
      <c r="H155" s="15">
        <f>SUM(H154)</f>
        <v>380.36</v>
      </c>
      <c r="I155" s="16">
        <f>COUNT(H154)</f>
        <v>1</v>
      </c>
    </row>
    <row r="156" spans="1:9" customFormat="1" ht="15" x14ac:dyDescent="0.25">
      <c r="A156" s="18" t="s">
        <v>9</v>
      </c>
      <c r="B156" s="18" t="s">
        <v>10</v>
      </c>
      <c r="C156" s="18" t="s">
        <v>289</v>
      </c>
      <c r="D156" s="18" t="s">
        <v>294</v>
      </c>
      <c r="E156" s="18" t="s">
        <v>295</v>
      </c>
      <c r="F156" s="18" t="s">
        <v>296</v>
      </c>
      <c r="G156" s="18" t="s">
        <v>297</v>
      </c>
      <c r="H156" s="19">
        <v>17210</v>
      </c>
      <c r="I156" s="20"/>
    </row>
    <row r="157" spans="1:9" ht="15" x14ac:dyDescent="0.25">
      <c r="A157" s="13" t="s">
        <v>9</v>
      </c>
      <c r="B157" s="13" t="s">
        <v>10</v>
      </c>
      <c r="C157" s="13" t="s">
        <v>289</v>
      </c>
      <c r="D157" s="13" t="s">
        <v>294</v>
      </c>
      <c r="E157" s="14" t="s">
        <v>11</v>
      </c>
      <c r="F157" s="13"/>
      <c r="G157" s="14"/>
      <c r="H157" s="15">
        <f>SUM(H156)</f>
        <v>17210</v>
      </c>
      <c r="I157" s="16">
        <f>COUNT(H156)</f>
        <v>1</v>
      </c>
    </row>
    <row r="158" spans="1:9" customFormat="1" ht="15" x14ac:dyDescent="0.25">
      <c r="A158" s="18" t="s">
        <v>9</v>
      </c>
      <c r="B158" s="18" t="s">
        <v>10</v>
      </c>
      <c r="C158" s="18" t="s">
        <v>306</v>
      </c>
      <c r="D158" s="18" t="s">
        <v>309</v>
      </c>
      <c r="E158" s="18" t="s">
        <v>310</v>
      </c>
      <c r="F158" s="18" t="s">
        <v>311</v>
      </c>
      <c r="G158" s="18" t="s">
        <v>312</v>
      </c>
      <c r="H158" s="19">
        <v>7750</v>
      </c>
      <c r="I158" s="20"/>
    </row>
    <row r="159" spans="1:9" ht="15" x14ac:dyDescent="0.25">
      <c r="A159" s="13" t="s">
        <v>9</v>
      </c>
      <c r="B159" s="13" t="s">
        <v>10</v>
      </c>
      <c r="C159" s="13" t="s">
        <v>306</v>
      </c>
      <c r="D159" s="13" t="s">
        <v>309</v>
      </c>
      <c r="E159" s="14" t="s">
        <v>11</v>
      </c>
      <c r="F159" s="13"/>
      <c r="G159" s="14"/>
      <c r="H159" s="15">
        <f>SUM(H158)</f>
        <v>7750</v>
      </c>
      <c r="I159" s="16">
        <f>COUNT(H158)</f>
        <v>1</v>
      </c>
    </row>
    <row r="160" spans="1:9" customFormat="1" ht="15" x14ac:dyDescent="0.25">
      <c r="A160" s="18" t="s">
        <v>9</v>
      </c>
      <c r="B160" s="18" t="s">
        <v>10</v>
      </c>
      <c r="C160" s="18" t="s">
        <v>306</v>
      </c>
      <c r="D160" s="18" t="s">
        <v>315</v>
      </c>
      <c r="E160" s="18" t="s">
        <v>316</v>
      </c>
      <c r="F160" s="18" t="s">
        <v>317</v>
      </c>
      <c r="G160" s="18" t="s">
        <v>318</v>
      </c>
      <c r="H160" s="19">
        <v>4460</v>
      </c>
      <c r="I160" s="20"/>
    </row>
    <row r="161" spans="1:9" ht="15" x14ac:dyDescent="0.25">
      <c r="A161" s="13" t="s">
        <v>9</v>
      </c>
      <c r="B161" s="13" t="s">
        <v>10</v>
      </c>
      <c r="C161" s="13" t="s">
        <v>306</v>
      </c>
      <c r="D161" s="13" t="s">
        <v>315</v>
      </c>
      <c r="E161" s="14" t="s">
        <v>11</v>
      </c>
      <c r="F161" s="13"/>
      <c r="G161" s="14"/>
      <c r="H161" s="15">
        <f>SUM(H160)</f>
        <v>4460</v>
      </c>
      <c r="I161" s="16">
        <f>COUNT(H160)</f>
        <v>1</v>
      </c>
    </row>
    <row r="162" spans="1:9" customFormat="1" ht="15" x14ac:dyDescent="0.25">
      <c r="A162" s="18" t="s">
        <v>9</v>
      </c>
      <c r="B162" s="18" t="s">
        <v>10</v>
      </c>
      <c r="C162" s="18" t="s">
        <v>306</v>
      </c>
      <c r="D162" s="18" t="s">
        <v>28</v>
      </c>
      <c r="E162" s="18" t="s">
        <v>29</v>
      </c>
      <c r="F162" s="18" t="s">
        <v>321</v>
      </c>
      <c r="G162" s="18" t="s">
        <v>322</v>
      </c>
      <c r="H162" s="19">
        <v>8497.5</v>
      </c>
      <c r="I162" s="20"/>
    </row>
    <row r="163" spans="1:9" customFormat="1" ht="15" x14ac:dyDescent="0.25">
      <c r="A163" s="18" t="s">
        <v>9</v>
      </c>
      <c r="B163" s="18" t="s">
        <v>10</v>
      </c>
      <c r="C163" s="18" t="s">
        <v>306</v>
      </c>
      <c r="D163" s="18" t="s">
        <v>28</v>
      </c>
      <c r="E163" s="18" t="s">
        <v>29</v>
      </c>
      <c r="F163" s="18" t="s">
        <v>323</v>
      </c>
      <c r="G163" s="18" t="s">
        <v>324</v>
      </c>
      <c r="H163" s="19">
        <v>5450.4</v>
      </c>
      <c r="I163" s="20"/>
    </row>
    <row r="164" spans="1:9" ht="15" x14ac:dyDescent="0.25">
      <c r="A164" s="13" t="s">
        <v>9</v>
      </c>
      <c r="B164" s="13" t="s">
        <v>10</v>
      </c>
      <c r="C164" s="13" t="s">
        <v>306</v>
      </c>
      <c r="D164" s="13" t="s">
        <v>28</v>
      </c>
      <c r="E164" s="14" t="s">
        <v>11</v>
      </c>
      <c r="F164" s="13"/>
      <c r="G164" s="14"/>
      <c r="H164" s="15">
        <f>SUM(H162:H163)</f>
        <v>13947.9</v>
      </c>
      <c r="I164" s="16">
        <f>COUNT(H162:H163)</f>
        <v>2</v>
      </c>
    </row>
    <row r="165" spans="1:9" customFormat="1" ht="15" x14ac:dyDescent="0.25">
      <c r="A165" s="18" t="s">
        <v>9</v>
      </c>
      <c r="B165" s="18" t="s">
        <v>10</v>
      </c>
      <c r="C165" s="18" t="s">
        <v>306</v>
      </c>
      <c r="D165" s="18" t="s">
        <v>325</v>
      </c>
      <c r="E165" s="18" t="s">
        <v>326</v>
      </c>
      <c r="F165" s="18" t="s">
        <v>327</v>
      </c>
      <c r="G165" s="18" t="s">
        <v>328</v>
      </c>
      <c r="H165" s="19">
        <v>6191.36</v>
      </c>
      <c r="I165" s="20"/>
    </row>
    <row r="166" spans="1:9" customFormat="1" ht="15" x14ac:dyDescent="0.25">
      <c r="A166" s="18" t="s">
        <v>9</v>
      </c>
      <c r="B166" s="18" t="s">
        <v>10</v>
      </c>
      <c r="C166" s="18" t="s">
        <v>329</v>
      </c>
      <c r="D166" s="18" t="s">
        <v>325</v>
      </c>
      <c r="E166" s="18" t="s">
        <v>326</v>
      </c>
      <c r="F166" s="18" t="s">
        <v>356</v>
      </c>
      <c r="G166" s="18" t="s">
        <v>357</v>
      </c>
      <c r="H166" s="19">
        <v>8233.0499999999993</v>
      </c>
      <c r="I166" s="20"/>
    </row>
    <row r="167" spans="1:9" ht="15" x14ac:dyDescent="0.25">
      <c r="A167" s="13" t="s">
        <v>9</v>
      </c>
      <c r="B167" s="13" t="s">
        <v>10</v>
      </c>
      <c r="C167" s="13" t="s">
        <v>329</v>
      </c>
      <c r="D167" s="13" t="s">
        <v>325</v>
      </c>
      <c r="E167" s="14" t="s">
        <v>11</v>
      </c>
      <c r="F167" s="13"/>
      <c r="G167" s="14"/>
      <c r="H167" s="15">
        <f>SUM(H165:H166)</f>
        <v>14424.41</v>
      </c>
      <c r="I167" s="16">
        <f>COUNT(H165:H166)</f>
        <v>2</v>
      </c>
    </row>
    <row r="168" spans="1:9" customFormat="1" ht="15" x14ac:dyDescent="0.25">
      <c r="A168" s="18" t="s">
        <v>9</v>
      </c>
      <c r="B168" s="18" t="s">
        <v>10</v>
      </c>
      <c r="C168" s="18" t="s">
        <v>329</v>
      </c>
      <c r="D168" s="18" t="s">
        <v>340</v>
      </c>
      <c r="E168" s="18" t="s">
        <v>341</v>
      </c>
      <c r="F168" s="18" t="s">
        <v>342</v>
      </c>
      <c r="G168" s="18" t="s">
        <v>343</v>
      </c>
      <c r="H168" s="19">
        <v>11950</v>
      </c>
      <c r="I168" s="20"/>
    </row>
    <row r="169" spans="1:9" ht="15" x14ac:dyDescent="0.25">
      <c r="A169" s="13" t="s">
        <v>9</v>
      </c>
      <c r="B169" s="13" t="s">
        <v>10</v>
      </c>
      <c r="C169" s="13" t="s">
        <v>329</v>
      </c>
      <c r="D169" s="13" t="s">
        <v>340</v>
      </c>
      <c r="E169" s="14" t="s">
        <v>11</v>
      </c>
      <c r="F169" s="13"/>
      <c r="G169" s="14"/>
      <c r="H169" s="15">
        <f>SUM(H168)</f>
        <v>11950</v>
      </c>
      <c r="I169" s="16">
        <f>COUNT(H168)</f>
        <v>1</v>
      </c>
    </row>
    <row r="170" spans="1:9" customFormat="1" ht="15" x14ac:dyDescent="0.25">
      <c r="A170" s="18" t="s">
        <v>9</v>
      </c>
      <c r="B170" s="18" t="s">
        <v>10</v>
      </c>
      <c r="C170" s="18" t="s">
        <v>329</v>
      </c>
      <c r="D170" s="18" t="s">
        <v>346</v>
      </c>
      <c r="E170" s="18" t="s">
        <v>347</v>
      </c>
      <c r="F170" s="18" t="s">
        <v>348</v>
      </c>
      <c r="G170" s="18" t="s">
        <v>349</v>
      </c>
      <c r="H170" s="19">
        <v>11100</v>
      </c>
      <c r="I170" s="20"/>
    </row>
    <row r="171" spans="1:9" ht="15" x14ac:dyDescent="0.25">
      <c r="A171" s="13" t="s">
        <v>9</v>
      </c>
      <c r="B171" s="13" t="s">
        <v>10</v>
      </c>
      <c r="C171" s="13" t="s">
        <v>329</v>
      </c>
      <c r="D171" s="13" t="s">
        <v>346</v>
      </c>
      <c r="E171" s="14" t="s">
        <v>11</v>
      </c>
      <c r="F171" s="13"/>
      <c r="G171" s="14"/>
      <c r="H171" s="15">
        <f>SUM(H170)</f>
        <v>11100</v>
      </c>
      <c r="I171" s="16">
        <f>COUNT(H170)</f>
        <v>1</v>
      </c>
    </row>
    <row r="172" spans="1:9" customFormat="1" ht="15" x14ac:dyDescent="0.25">
      <c r="A172" s="18" t="s">
        <v>9</v>
      </c>
      <c r="B172" s="18" t="s">
        <v>10</v>
      </c>
      <c r="C172" s="18" t="s">
        <v>329</v>
      </c>
      <c r="D172" s="18" t="s">
        <v>352</v>
      </c>
      <c r="E172" s="18" t="s">
        <v>353</v>
      </c>
      <c r="F172" s="18" t="s">
        <v>354</v>
      </c>
      <c r="G172" s="18" t="s">
        <v>355</v>
      </c>
      <c r="H172" s="19">
        <v>6390</v>
      </c>
      <c r="I172" s="20"/>
    </row>
    <row r="173" spans="1:9" ht="15" x14ac:dyDescent="0.25">
      <c r="A173" s="13" t="s">
        <v>9</v>
      </c>
      <c r="B173" s="13" t="s">
        <v>10</v>
      </c>
      <c r="C173" s="13" t="s">
        <v>329</v>
      </c>
      <c r="D173" s="13" t="s">
        <v>352</v>
      </c>
      <c r="E173" s="14" t="s">
        <v>11</v>
      </c>
      <c r="F173" s="13"/>
      <c r="G173" s="14"/>
      <c r="H173" s="15">
        <f>SUM(H172)</f>
        <v>6390</v>
      </c>
      <c r="I173" s="16">
        <f>COUNT(H172)</f>
        <v>1</v>
      </c>
    </row>
    <row r="174" spans="1:9" customFormat="1" ht="15" x14ac:dyDescent="0.25">
      <c r="A174" s="18" t="s">
        <v>9</v>
      </c>
      <c r="B174" s="18" t="s">
        <v>10</v>
      </c>
      <c r="C174" s="18" t="s">
        <v>329</v>
      </c>
      <c r="D174" s="18" t="s">
        <v>364</v>
      </c>
      <c r="E174" s="18" t="s">
        <v>365</v>
      </c>
      <c r="F174" s="18" t="s">
        <v>366</v>
      </c>
      <c r="G174" s="18" t="s">
        <v>367</v>
      </c>
      <c r="H174" s="19">
        <v>14811.3</v>
      </c>
      <c r="I174" s="20"/>
    </row>
    <row r="175" spans="1:9" ht="15" x14ac:dyDescent="0.25">
      <c r="A175" s="13" t="s">
        <v>9</v>
      </c>
      <c r="B175" s="13" t="s">
        <v>10</v>
      </c>
      <c r="C175" s="13" t="s">
        <v>329</v>
      </c>
      <c r="D175" s="13" t="s">
        <v>364</v>
      </c>
      <c r="E175" s="14" t="s">
        <v>11</v>
      </c>
      <c r="F175" s="13"/>
      <c r="G175" s="14"/>
      <c r="H175" s="15">
        <f>SUM(H174)</f>
        <v>14811.3</v>
      </c>
      <c r="I175" s="16">
        <f>COUNT(H174)</f>
        <v>1</v>
      </c>
    </row>
    <row r="176" spans="1:9" customFormat="1" ht="15" x14ac:dyDescent="0.25">
      <c r="A176" s="18" t="s">
        <v>9</v>
      </c>
      <c r="B176" s="18" t="s">
        <v>10</v>
      </c>
      <c r="C176" s="18" t="s">
        <v>370</v>
      </c>
      <c r="D176" s="18" t="s">
        <v>358</v>
      </c>
      <c r="E176" s="18" t="s">
        <v>359</v>
      </c>
      <c r="F176" s="18" t="s">
        <v>377</v>
      </c>
      <c r="G176" s="18" t="s">
        <v>378</v>
      </c>
      <c r="H176" s="19">
        <v>5754</v>
      </c>
      <c r="I176" s="20"/>
    </row>
    <row r="177" spans="1:11" customFormat="1" ht="15" x14ac:dyDescent="0.25">
      <c r="A177" s="18" t="s">
        <v>9</v>
      </c>
      <c r="B177" s="18" t="s">
        <v>10</v>
      </c>
      <c r="C177" s="18" t="s">
        <v>329</v>
      </c>
      <c r="D177" s="18" t="s">
        <v>358</v>
      </c>
      <c r="E177" s="18" t="s">
        <v>359</v>
      </c>
      <c r="F177" s="18" t="s">
        <v>360</v>
      </c>
      <c r="G177" s="18" t="s">
        <v>361</v>
      </c>
      <c r="H177" s="19">
        <v>6170</v>
      </c>
      <c r="I177" s="20"/>
    </row>
    <row r="178" spans="1:11" customFormat="1" ht="15" x14ac:dyDescent="0.25">
      <c r="A178" s="18" t="s">
        <v>9</v>
      </c>
      <c r="B178" s="18" t="s">
        <v>10</v>
      </c>
      <c r="C178" s="18" t="s">
        <v>329</v>
      </c>
      <c r="D178" s="18" t="s">
        <v>358</v>
      </c>
      <c r="E178" s="18" t="s">
        <v>359</v>
      </c>
      <c r="F178" s="18" t="s">
        <v>362</v>
      </c>
      <c r="G178" s="18" t="s">
        <v>363</v>
      </c>
      <c r="H178" s="19">
        <v>9661.6299999999992</v>
      </c>
      <c r="I178" s="20"/>
    </row>
    <row r="179" spans="1:11" ht="15" x14ac:dyDescent="0.25">
      <c r="A179" s="13" t="s">
        <v>9</v>
      </c>
      <c r="B179" s="13" t="s">
        <v>10</v>
      </c>
      <c r="C179" s="13" t="s">
        <v>370</v>
      </c>
      <c r="D179" s="13" t="s">
        <v>358</v>
      </c>
      <c r="E179" s="14" t="s">
        <v>11</v>
      </c>
      <c r="F179" s="13"/>
      <c r="G179" s="14"/>
      <c r="H179" s="15">
        <f>SUM(H176:H178)</f>
        <v>21585.629999999997</v>
      </c>
      <c r="I179" s="16">
        <f>COUNT(H176:H178)</f>
        <v>3</v>
      </c>
    </row>
    <row r="180" spans="1:11" ht="15.75" thickBot="1" x14ac:dyDescent="0.3">
      <c r="A180" s="13" t="s">
        <v>14</v>
      </c>
      <c r="B180" s="13"/>
      <c r="C180" s="13"/>
      <c r="D180" s="13"/>
      <c r="E180" s="14"/>
      <c r="F180" s="13"/>
      <c r="G180" s="14"/>
      <c r="H180" s="22">
        <f>+H11+H16+H23+H25+H28+H30+H32+H34+H41+H43+H45+H47+H55+H61+H66+H68+H70+H72+H76+H79+H82+H91+H93+H95+H97+H100+H104+H108+H112+H114+H116+H118+H120+H123+H125+H128+H133+H135+H138+H140+H142+H144+H146+H148+H150+H153+H155+H157+H159+H161+H164+H167+H169+H171+H173+H175+H179</f>
        <v>623695.33000000019</v>
      </c>
      <c r="I180" s="23">
        <f>+I11+I16+I23+I25+I28+I30+I32+I34+I41+I43+I45+I47+I55+I61+I66+I68+I70+I72+I76+I79+I82+I91+I93+I95+I97+I100+I104+I108+I112+I114+I116+I118+I120+I123+I125+I128+I133+I135+I138+I140+I142+I144+I146+I148+I150+I153+I155+I157+I159+I161+I164+I167+I169+I171+I173+I175+I179</f>
        <v>115</v>
      </c>
    </row>
    <row r="181" spans="1:11" customFormat="1" ht="15.75" thickTop="1" x14ac:dyDescent="0.25">
      <c r="A181" s="18"/>
      <c r="B181" s="18"/>
      <c r="C181" s="18"/>
      <c r="D181" s="18"/>
      <c r="E181" s="18"/>
      <c r="F181" s="18"/>
      <c r="G181" s="18"/>
      <c r="H181" s="19">
        <v>623695.32999999996</v>
      </c>
      <c r="I181" s="20">
        <v>115</v>
      </c>
    </row>
    <row r="182" spans="1:11" customFormat="1" ht="15" x14ac:dyDescent="0.25">
      <c r="A182" s="18"/>
      <c r="B182" s="18"/>
      <c r="C182" s="18"/>
      <c r="D182" s="18"/>
      <c r="E182" s="18"/>
      <c r="F182" s="18"/>
      <c r="G182" s="18"/>
      <c r="H182" s="19"/>
      <c r="I182" s="20"/>
    </row>
    <row r="183" spans="1:11" customFormat="1" ht="15" x14ac:dyDescent="0.25">
      <c r="A183" s="18"/>
      <c r="B183" s="18"/>
      <c r="C183" s="18"/>
      <c r="D183" s="18"/>
      <c r="E183" s="18"/>
      <c r="F183" s="18"/>
      <c r="G183" s="18"/>
      <c r="H183" s="19"/>
      <c r="I183" s="20"/>
    </row>
    <row r="184" spans="1:11" customFormat="1" ht="15" x14ac:dyDescent="0.25">
      <c r="A184" s="18"/>
      <c r="B184" s="18"/>
      <c r="C184" s="18"/>
      <c r="D184" s="18"/>
      <c r="E184" s="18"/>
      <c r="F184" s="18"/>
      <c r="G184" s="18"/>
      <c r="H184" s="19"/>
      <c r="I184" s="20"/>
    </row>
    <row r="185" spans="1:11" customFormat="1" ht="15" x14ac:dyDescent="0.25">
      <c r="A185" s="18"/>
      <c r="B185" s="18"/>
      <c r="C185" s="18"/>
      <c r="D185" s="18"/>
      <c r="E185" s="18"/>
      <c r="F185" s="18"/>
      <c r="G185" s="18"/>
      <c r="H185" s="19"/>
      <c r="I185" s="20"/>
    </row>
    <row r="186" spans="1:11" customFormat="1" ht="15" x14ac:dyDescent="0.25">
      <c r="A186" s="18"/>
      <c r="B186" s="18"/>
      <c r="C186" s="18"/>
      <c r="D186" s="18"/>
      <c r="E186" s="18"/>
      <c r="F186" s="18"/>
      <c r="G186" s="18"/>
      <c r="H186" s="19"/>
      <c r="I186" s="20"/>
    </row>
    <row r="187" spans="1:11" ht="15" x14ac:dyDescent="0.25">
      <c r="A187" s="13"/>
      <c r="B187" s="13"/>
      <c r="C187" s="13"/>
      <c r="D187" s="13"/>
      <c r="E187" s="14"/>
      <c r="F187" s="13"/>
      <c r="G187" s="18"/>
      <c r="H187" s="19"/>
      <c r="I187" s="20"/>
      <c r="J187"/>
    </row>
    <row r="188" spans="1:11" ht="15" x14ac:dyDescent="0.25">
      <c r="A188" s="13"/>
      <c r="B188" s="13"/>
      <c r="C188" s="13"/>
      <c r="D188" s="13"/>
      <c r="E188" s="14"/>
      <c r="F188" s="13"/>
      <c r="G188" s="18"/>
      <c r="H188" s="19"/>
      <c r="I188" s="20"/>
      <c r="J188"/>
    </row>
    <row r="189" spans="1:11" ht="15" x14ac:dyDescent="0.25">
      <c r="A189" s="18"/>
      <c r="B189" s="18"/>
      <c r="C189" s="18"/>
      <c r="D189" s="18"/>
      <c r="E189" s="21"/>
      <c r="F189" s="18"/>
      <c r="G189" s="18"/>
      <c r="H189" s="19"/>
      <c r="I189" s="20"/>
      <c r="J189"/>
      <c r="K189" s="12"/>
    </row>
    <row r="190" spans="1:11" x14ac:dyDescent="0.25">
      <c r="A190" s="7"/>
      <c r="B190" s="7"/>
      <c r="C190" s="7"/>
      <c r="D190" s="7"/>
      <c r="E190" s="6"/>
      <c r="F190" s="7"/>
      <c r="G190" s="6"/>
      <c r="H190" s="8"/>
      <c r="I190" s="10"/>
    </row>
    <row r="191" spans="1:11" x14ac:dyDescent="0.25">
      <c r="A191" s="7"/>
      <c r="B191" s="7"/>
      <c r="C191" s="7"/>
      <c r="D191" s="7"/>
      <c r="E191" s="6"/>
      <c r="F191" s="7"/>
      <c r="G191" s="6"/>
      <c r="H191" s="8"/>
      <c r="I191" s="10"/>
    </row>
    <row r="192" spans="1:11" x14ac:dyDescent="0.25">
      <c r="A192" s="7"/>
      <c r="B192" s="7"/>
      <c r="C192" s="7"/>
      <c r="D192" s="7"/>
      <c r="E192" s="6"/>
      <c r="F192" s="7"/>
      <c r="G192" s="6"/>
      <c r="H192" s="8"/>
      <c r="I192" s="10"/>
    </row>
    <row r="193" spans="1:9" x14ac:dyDescent="0.25">
      <c r="A193" s="7"/>
      <c r="B193" s="7"/>
      <c r="C193" s="7"/>
      <c r="D193" s="7"/>
      <c r="E193" s="6"/>
      <c r="F193" s="7"/>
      <c r="G193" s="6"/>
      <c r="H193" s="8"/>
      <c r="I193" s="10"/>
    </row>
    <row r="194" spans="1:9" x14ac:dyDescent="0.25">
      <c r="A194" s="7"/>
      <c r="B194" s="7"/>
      <c r="C194" s="7"/>
      <c r="D194" s="7"/>
      <c r="E194" s="6"/>
      <c r="F194" s="7"/>
      <c r="G194" s="6"/>
      <c r="H194" s="8"/>
      <c r="I194" s="10"/>
    </row>
    <row r="195" spans="1:9" x14ac:dyDescent="0.25">
      <c r="A195" s="7"/>
      <c r="B195" s="7"/>
      <c r="C195" s="7"/>
      <c r="D195" s="7"/>
      <c r="E195" s="6"/>
      <c r="F195" s="7"/>
      <c r="G195" s="6"/>
      <c r="H195" s="8"/>
      <c r="I195" s="10"/>
    </row>
    <row r="196" spans="1:9" x14ac:dyDescent="0.25">
      <c r="A196" s="7"/>
      <c r="B196" s="7"/>
      <c r="C196" s="7"/>
      <c r="D196" s="7"/>
      <c r="E196" s="6"/>
      <c r="F196" s="7"/>
      <c r="G196" s="6"/>
      <c r="H196" s="8"/>
      <c r="I196" s="10"/>
    </row>
    <row r="197" spans="1:9" x14ac:dyDescent="0.25">
      <c r="A197" s="7"/>
      <c r="B197" s="7"/>
      <c r="C197" s="7"/>
      <c r="D197" s="7"/>
      <c r="E197" s="6"/>
      <c r="F197" s="7"/>
      <c r="G197" s="6"/>
      <c r="H197" s="8"/>
      <c r="I197" s="10"/>
    </row>
    <row r="198" spans="1:9" x14ac:dyDescent="0.25">
      <c r="A198" s="7"/>
      <c r="B198" s="7"/>
      <c r="C198" s="7"/>
      <c r="D198" s="7"/>
      <c r="E198" s="6"/>
      <c r="F198" s="7"/>
      <c r="G198" s="6"/>
      <c r="H198" s="8"/>
      <c r="I198" s="10"/>
    </row>
    <row r="199" spans="1:9" x14ac:dyDescent="0.25">
      <c r="A199" s="7"/>
      <c r="B199" s="7"/>
      <c r="C199" s="7"/>
      <c r="D199" s="7"/>
      <c r="E199" s="6"/>
      <c r="F199" s="7"/>
      <c r="G199" s="6"/>
      <c r="H199" s="8"/>
      <c r="I199" s="10"/>
    </row>
    <row r="200" spans="1:9" x14ac:dyDescent="0.25">
      <c r="A200" s="7"/>
      <c r="B200" s="7"/>
      <c r="C200" s="7"/>
      <c r="D200" s="7"/>
      <c r="E200" s="6"/>
      <c r="F200" s="7"/>
      <c r="G200" s="6"/>
      <c r="H200" s="8"/>
      <c r="I200" s="10"/>
    </row>
    <row r="201" spans="1:9" x14ac:dyDescent="0.25">
      <c r="A201" s="7"/>
      <c r="B201" s="7"/>
      <c r="C201" s="7"/>
      <c r="D201" s="7"/>
      <c r="E201" s="6"/>
      <c r="F201" s="7"/>
      <c r="G201" s="6"/>
      <c r="H201" s="8"/>
      <c r="I201" s="10"/>
    </row>
    <row r="202" spans="1:9" x14ac:dyDescent="0.25">
      <c r="A202" s="7"/>
      <c r="B202" s="7"/>
      <c r="C202" s="7"/>
      <c r="D202" s="7"/>
      <c r="E202" s="6"/>
      <c r="F202" s="7"/>
      <c r="G202" s="6"/>
      <c r="H202" s="8"/>
      <c r="I202" s="10"/>
    </row>
    <row r="203" spans="1:9" x14ac:dyDescent="0.25">
      <c r="A203" s="7"/>
      <c r="B203" s="7"/>
      <c r="C203" s="7"/>
      <c r="D203" s="7"/>
      <c r="E203" s="6"/>
      <c r="F203" s="7"/>
      <c r="G203" s="6"/>
      <c r="H203" s="8"/>
      <c r="I203" s="10"/>
    </row>
    <row r="204" spans="1:9" x14ac:dyDescent="0.25">
      <c r="A204" s="7"/>
      <c r="B204" s="7"/>
      <c r="C204" s="7"/>
      <c r="D204" s="7"/>
      <c r="E204" s="6"/>
      <c r="F204" s="7"/>
      <c r="G204" s="6"/>
      <c r="H204" s="8"/>
      <c r="I204" s="10"/>
    </row>
    <row r="205" spans="1:9" x14ac:dyDescent="0.25">
      <c r="A205" s="7"/>
      <c r="B205" s="7"/>
      <c r="C205" s="7"/>
      <c r="D205" s="7"/>
      <c r="E205" s="6"/>
      <c r="F205" s="7"/>
      <c r="G205" s="6"/>
      <c r="H205" s="8"/>
      <c r="I205" s="10"/>
    </row>
    <row r="206" spans="1:9" x14ac:dyDescent="0.25">
      <c r="A206" s="7"/>
      <c r="B206" s="7"/>
      <c r="C206" s="7"/>
      <c r="D206" s="7"/>
      <c r="E206" s="6"/>
      <c r="F206" s="7"/>
      <c r="G206" s="6"/>
      <c r="H206" s="8"/>
      <c r="I206" s="10"/>
    </row>
    <row r="207" spans="1:9" x14ac:dyDescent="0.25">
      <c r="A207" s="7"/>
      <c r="B207" s="7"/>
      <c r="C207" s="7"/>
      <c r="D207" s="7"/>
      <c r="E207" s="6"/>
      <c r="F207" s="7"/>
      <c r="G207" s="6"/>
      <c r="H207" s="8"/>
      <c r="I207" s="10"/>
    </row>
  </sheetData>
  <sheetProtection selectLockedCells="1" selectUnlockedCells="1"/>
  <mergeCells count="4">
    <mergeCell ref="A2:H2"/>
    <mergeCell ref="A1:H1"/>
    <mergeCell ref="A3:H3"/>
    <mergeCell ref="A4:H4"/>
  </mergeCells>
  <printOptions horizontalCentered="1"/>
  <pageMargins left="0.47244094488188981" right="0" top="0.51181102362204722" bottom="0.78740157480314965" header="0.31496062992125984" footer="0.51181102362204722"/>
  <pageSetup paperSize="14" scale="65" firstPageNumber="0" orientation="landscape" r:id="rId1"/>
  <headerFooter>
    <oddHeader xml:space="preserve">&amp;L&amp;G&amp;C&amp;"Times New Roman,Negrita"&amp;20&amp;K000000Instituto de la Defensa Pública Penal&amp;"Times New Roman,Normal"&amp;11
&amp;"Times New Roman,Cursiva"&amp;16Defendemos con excelencia, actuamos con transparencia&amp;"Times New Roman,Normal"&amp;11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6</vt:i4>
      </vt:variant>
    </vt:vector>
  </HeadingPairs>
  <TitlesOfParts>
    <vt:vector size="7" baseType="lpstr">
      <vt:lpstr>Hoja1</vt:lpstr>
      <vt:lpstr>Hoja1!__xlnm_Print_Area</vt:lpstr>
      <vt:lpstr>Hoja1!__xlnm_Print_Titles</vt:lpstr>
      <vt:lpstr>Hoja1!Área_de_impresión</vt:lpstr>
      <vt:lpstr>Hoja1!Print_Area_0</vt:lpstr>
      <vt:lpstr>Hoja1!Print_Titles_0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Mahony Perez</dc:creator>
  <cp:lastModifiedBy>Gladis M.. Arriola Urrutia</cp:lastModifiedBy>
  <cp:lastPrinted>2025-09-03T20:11:35Z</cp:lastPrinted>
  <dcterms:created xsi:type="dcterms:W3CDTF">2018-11-08T20:32:11Z</dcterms:created>
  <dcterms:modified xsi:type="dcterms:W3CDTF">2025-09-03T20:58:35Z</dcterms:modified>
</cp:coreProperties>
</file>